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0"/>
  </bookViews>
  <sheets>
    <sheet name="PACUmodel" sheetId="1" r:id="rId1"/>
  </sheets>
  <definedNames/>
  <calcPr fullCalcOnLoad="1"/>
</workbook>
</file>

<file path=xl/sharedStrings.xml><?xml version="1.0" encoding="utf-8"?>
<sst xmlns="http://schemas.openxmlformats.org/spreadsheetml/2006/main" count="13" uniqueCount="13">
  <si>
    <t>Number of PACU beds</t>
  </si>
  <si>
    <t>Average Number of PACU requests, per hour</t>
  </si>
  <si>
    <t>Probability</t>
  </si>
  <si>
    <t>PACU patients</t>
  </si>
  <si>
    <t>Waitlist patients</t>
  </si>
  <si>
    <t>Model Input</t>
  </si>
  <si>
    <t>Average number of waitlist cases</t>
  </si>
  <si>
    <t>Probability of at least one waitlist case</t>
  </si>
  <si>
    <t>Total number of recovering patients</t>
  </si>
  <si>
    <t>Average recovery time (hours)</t>
  </si>
  <si>
    <t>Steady-state probability distribution</t>
  </si>
  <si>
    <t>Model output</t>
  </si>
  <si>
    <r>
      <t>Supplemental Digital Content 1.</t>
    </r>
    <r>
      <rPr>
        <sz val="10"/>
        <rFont val="Arial"/>
        <family val="0"/>
      </rPr>
      <t xml:space="preserve">  Spreadsheet of the simple queuing model.  Readers can apply the model to their own setting (with due attention to the limitations and assumptions described above) by inputting values for postanesthsia care unit arrival rate, length of stay and effective number of staffed postanesthesia care unit beds.  The spreadsheet returns “average number of waitlist cases”, “probability of at least one waitlist case” and the probability distribution for having a given number of patients in the combined postanesthesia care unit-operating room system under steady-state conditions.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</si>
</sst>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000000"/>
    <numFmt numFmtId="167" formatCode="0.000000"/>
    <numFmt numFmtId="168" formatCode="0.00000"/>
    <numFmt numFmtId="169" formatCode="0.0000"/>
    <numFmt numFmtId="170" formatCode="0.000"/>
  </numFmts>
  <fonts count="3">
    <font>
      <sz val="10"/>
      <name val="Arial"/>
      <family val="0"/>
    </font>
    <font>
      <sz val="8"/>
      <name val="Arial"/>
      <family val="0"/>
    </font>
    <font>
      <b/>
      <sz val="10"/>
      <name val="Arial"/>
      <family val="0"/>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2" fillId="0" borderId="0" xfId="0" applyFont="1" applyAlignment="1">
      <alignment/>
    </xf>
    <xf numFmtId="2" fontId="0" fillId="2" borderId="1" xfId="0" applyNumberFormat="1" applyFill="1" applyBorder="1" applyAlignment="1">
      <alignment/>
    </xf>
    <xf numFmtId="164" fontId="0" fillId="2" borderId="1" xfId="19" applyNumberFormat="1" applyFill="1" applyBorder="1" applyAlignment="1">
      <alignment/>
    </xf>
    <xf numFmtId="0" fontId="0" fillId="3" borderId="1" xfId="0" applyFill="1" applyBorder="1" applyAlignment="1">
      <alignment/>
    </xf>
    <xf numFmtId="0" fontId="2"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15"/>
  <sheetViews>
    <sheetView tabSelected="1" workbookViewId="0" topLeftCell="A46">
      <selection activeCell="A6" sqref="A6"/>
    </sheetView>
  </sheetViews>
  <sheetFormatPr defaultColWidth="9.140625" defaultRowHeight="12.75"/>
  <cols>
    <col min="1" max="1" width="38.8515625" style="0" bestFit="1" customWidth="1"/>
    <col min="2" max="2" width="16.421875" style="0" customWidth="1"/>
    <col min="3" max="3" width="19.421875" style="0" customWidth="1"/>
    <col min="4" max="4" width="9.421875" style="0" customWidth="1"/>
    <col min="5" max="5" width="32.8515625" style="0" customWidth="1"/>
    <col min="6" max="16384" width="8.8515625" style="0" customWidth="1"/>
  </cols>
  <sheetData>
    <row r="1" spans="1:4" ht="90" customHeight="1">
      <c r="A1" s="5" t="s">
        <v>12</v>
      </c>
      <c r="B1" s="6"/>
      <c r="C1" s="6"/>
      <c r="D1" s="6"/>
    </row>
    <row r="3" ht="12.75">
      <c r="A3" s="1" t="s">
        <v>5</v>
      </c>
    </row>
    <row r="4" spans="1:2" ht="12.75">
      <c r="A4" t="s">
        <v>0</v>
      </c>
      <c r="B4" s="4">
        <v>28</v>
      </c>
    </row>
    <row r="5" spans="1:2" ht="12.75">
      <c r="A5" t="s">
        <v>9</v>
      </c>
      <c r="B5" s="4">
        <v>3.64</v>
      </c>
    </row>
    <row r="6" spans="1:2" ht="12.75">
      <c r="A6" t="s">
        <v>1</v>
      </c>
      <c r="B6" s="4">
        <v>6.26</v>
      </c>
    </row>
    <row r="8" ht="12.75">
      <c r="A8" s="1" t="s">
        <v>11</v>
      </c>
    </row>
    <row r="9" spans="1:2" ht="12.75">
      <c r="A9" t="s">
        <v>6</v>
      </c>
      <c r="B9" s="2">
        <f>SUMPRODUCT(C15:C115,D15:D115)</f>
        <v>0.3677663938241006</v>
      </c>
    </row>
    <row r="10" spans="1:2" ht="12.75">
      <c r="A10" t="s">
        <v>7</v>
      </c>
      <c r="B10" s="3">
        <f>SUMPRODUCT(SIGN(C15:C115),D15:D115)</f>
        <v>0.11795936697659465</v>
      </c>
    </row>
    <row r="13" ht="12.75">
      <c r="A13" s="1" t="s">
        <v>10</v>
      </c>
    </row>
    <row r="14" spans="1:4" ht="12.75">
      <c r="A14" t="s">
        <v>8</v>
      </c>
      <c r="B14" t="s">
        <v>3</v>
      </c>
      <c r="C14" t="s">
        <v>4</v>
      </c>
      <c r="D14" t="s">
        <v>2</v>
      </c>
    </row>
    <row r="15" spans="1:4" ht="12.75">
      <c r="A15">
        <v>0</v>
      </c>
      <c r="B15">
        <f>MIN(A15,$B$4)</f>
        <v>0</v>
      </c>
      <c r="C15">
        <f>A15-B15</f>
        <v>0</v>
      </c>
      <c r="D15">
        <f>(($B$6*$B$5)^A15)*EXP(-$B$5*$B$6)/FACT(A15)</f>
        <v>1.270551337066457E-10</v>
      </c>
    </row>
    <row r="16" spans="1:4" ht="12.75">
      <c r="A16">
        <v>1</v>
      </c>
      <c r="B16">
        <f aca="true" t="shared" si="0" ref="B16:B79">MIN(A16,$B$4)</f>
        <v>1</v>
      </c>
      <c r="C16">
        <f aca="true" t="shared" si="1" ref="C16:C79">A16-B16</f>
        <v>0</v>
      </c>
      <c r="D16">
        <f aca="true" t="shared" si="2" ref="D16:D79">(($B$6*$B$5)^A16)*EXP(-$B$5*$B$6)/FACT(A16)</f>
        <v>2.8951290986931115E-09</v>
      </c>
    </row>
    <row r="17" spans="1:4" ht="12.75">
      <c r="A17">
        <v>2</v>
      </c>
      <c r="B17">
        <f t="shared" si="0"/>
        <v>2</v>
      </c>
      <c r="C17">
        <f t="shared" si="1"/>
        <v>0</v>
      </c>
      <c r="D17">
        <f t="shared" si="2"/>
        <v>3.298478484723036E-08</v>
      </c>
    </row>
    <row r="18" spans="1:4" ht="12.75">
      <c r="A18">
        <v>3</v>
      </c>
      <c r="B18">
        <f t="shared" si="0"/>
        <v>3</v>
      </c>
      <c r="C18">
        <f t="shared" si="1"/>
        <v>0</v>
      </c>
      <c r="D18">
        <f t="shared" si="2"/>
        <v>2.5053483381430996E-07</v>
      </c>
    </row>
    <row r="19" spans="1:4" ht="12.75">
      <c r="A19">
        <v>4</v>
      </c>
      <c r="B19">
        <f t="shared" si="0"/>
        <v>4</v>
      </c>
      <c r="C19">
        <f t="shared" si="1"/>
        <v>0</v>
      </c>
      <c r="D19">
        <f t="shared" si="2"/>
        <v>1.4271967343065985E-06</v>
      </c>
    </row>
    <row r="20" spans="1:4" ht="12.75">
      <c r="A20">
        <v>5</v>
      </c>
      <c r="B20">
        <f t="shared" si="0"/>
        <v>5</v>
      </c>
      <c r="C20">
        <f t="shared" si="1"/>
        <v>0</v>
      </c>
      <c r="D20">
        <f t="shared" si="2"/>
        <v>6.504135133320774E-06</v>
      </c>
    </row>
    <row r="21" spans="1:4" ht="12.75">
      <c r="A21">
        <v>6</v>
      </c>
      <c r="B21">
        <f t="shared" si="0"/>
        <v>6</v>
      </c>
      <c r="C21">
        <f t="shared" si="1"/>
        <v>0</v>
      </c>
      <c r="D21">
        <f t="shared" si="2"/>
        <v>2.4700970800316747E-05</v>
      </c>
    </row>
    <row r="22" spans="1:4" ht="12.75">
      <c r="A22">
        <v>7</v>
      </c>
      <c r="B22">
        <f t="shared" si="0"/>
        <v>7</v>
      </c>
      <c r="C22">
        <f t="shared" si="1"/>
        <v>0</v>
      </c>
      <c r="D22">
        <f t="shared" si="2"/>
        <v>8.04066001491911E-05</v>
      </c>
    </row>
    <row r="23" spans="1:4" ht="12.75">
      <c r="A23">
        <v>8</v>
      </c>
      <c r="B23">
        <f t="shared" si="0"/>
        <v>8</v>
      </c>
      <c r="C23">
        <f t="shared" si="1"/>
        <v>0</v>
      </c>
      <c r="D23">
        <f t="shared" si="2"/>
        <v>0.00022902211920494103</v>
      </c>
    </row>
    <row r="24" spans="1:4" ht="12.75">
      <c r="A24">
        <v>9</v>
      </c>
      <c r="B24">
        <f t="shared" si="0"/>
        <v>9</v>
      </c>
      <c r="C24">
        <f t="shared" si="1"/>
        <v>0</v>
      </c>
      <c r="D24">
        <f t="shared" si="2"/>
        <v>0.0005798432907834965</v>
      </c>
    </row>
    <row r="25" spans="1:4" ht="12.75">
      <c r="A25">
        <v>10</v>
      </c>
      <c r="B25">
        <f t="shared" si="0"/>
        <v>10</v>
      </c>
      <c r="C25">
        <f t="shared" si="1"/>
        <v>0</v>
      </c>
      <c r="D25">
        <f t="shared" si="2"/>
        <v>0.0013212541161109065</v>
      </c>
    </row>
    <row r="26" spans="1:4" ht="12.75">
      <c r="A26">
        <v>11</v>
      </c>
      <c r="B26">
        <f t="shared" si="0"/>
        <v>11</v>
      </c>
      <c r="C26">
        <f t="shared" si="1"/>
        <v>0</v>
      </c>
      <c r="D26">
        <f t="shared" si="2"/>
        <v>0.0027369658901226874</v>
      </c>
    </row>
    <row r="27" spans="1:4" ht="12.75">
      <c r="A27">
        <v>12</v>
      </c>
      <c r="B27">
        <f t="shared" si="0"/>
        <v>12</v>
      </c>
      <c r="C27">
        <f t="shared" si="1"/>
        <v>0</v>
      </c>
      <c r="D27">
        <f t="shared" si="2"/>
        <v>0.005197133296557634</v>
      </c>
    </row>
    <row r="28" spans="1:4" ht="12.75">
      <c r="A28">
        <v>13</v>
      </c>
      <c r="B28">
        <f t="shared" si="0"/>
        <v>13</v>
      </c>
      <c r="C28">
        <f t="shared" si="1"/>
        <v>0</v>
      </c>
      <c r="D28">
        <f t="shared" si="2"/>
        <v>0.009109535242206222</v>
      </c>
    </row>
    <row r="29" spans="1:4" ht="12.75">
      <c r="A29">
        <v>14</v>
      </c>
      <c r="B29">
        <f t="shared" si="0"/>
        <v>14</v>
      </c>
      <c r="C29">
        <f t="shared" si="1"/>
        <v>0</v>
      </c>
      <c r="D29">
        <f t="shared" si="2"/>
        <v>0.014826679560214846</v>
      </c>
    </row>
    <row r="30" spans="1:4" ht="12.75">
      <c r="A30">
        <v>15</v>
      </c>
      <c r="B30">
        <f t="shared" si="0"/>
        <v>15</v>
      </c>
      <c r="C30">
        <f t="shared" si="1"/>
        <v>0</v>
      </c>
      <c r="D30">
        <f t="shared" si="2"/>
        <v>0.022523110075391973</v>
      </c>
    </row>
    <row r="31" spans="1:4" ht="12.75">
      <c r="A31">
        <v>16</v>
      </c>
      <c r="B31">
        <f t="shared" si="0"/>
        <v>16</v>
      </c>
      <c r="C31">
        <f t="shared" si="1"/>
        <v>0</v>
      </c>
      <c r="D31">
        <f t="shared" si="2"/>
        <v>0.03207628721386949</v>
      </c>
    </row>
    <row r="32" spans="1:4" ht="12.75">
      <c r="A32">
        <v>17</v>
      </c>
      <c r="B32">
        <f t="shared" si="0"/>
        <v>17</v>
      </c>
      <c r="C32">
        <f t="shared" si="1"/>
        <v>0</v>
      </c>
      <c r="D32">
        <f t="shared" si="2"/>
        <v>0.04299430064530092</v>
      </c>
    </row>
    <row r="33" spans="1:4" ht="12.75">
      <c r="A33">
        <v>18</v>
      </c>
      <c r="B33">
        <f t="shared" si="0"/>
        <v>18</v>
      </c>
      <c r="C33">
        <f t="shared" si="1"/>
        <v>0</v>
      </c>
      <c r="D33">
        <f t="shared" si="2"/>
        <v>0.05442696290133805</v>
      </c>
    </row>
    <row r="34" spans="1:4" ht="12.75">
      <c r="A34">
        <v>19</v>
      </c>
      <c r="B34">
        <f t="shared" si="0"/>
        <v>19</v>
      </c>
      <c r="C34">
        <f t="shared" si="1"/>
        <v>0</v>
      </c>
      <c r="D34">
        <f t="shared" si="2"/>
        <v>0.06527339723447628</v>
      </c>
    </row>
    <row r="35" spans="1:4" ht="12.75">
      <c r="A35">
        <v>20</v>
      </c>
      <c r="B35">
        <f t="shared" si="0"/>
        <v>20</v>
      </c>
      <c r="C35">
        <f t="shared" si="1"/>
        <v>0</v>
      </c>
      <c r="D35">
        <f t="shared" si="2"/>
        <v>0.07436728693718353</v>
      </c>
    </row>
    <row r="36" spans="1:4" ht="12.75">
      <c r="A36">
        <v>21</v>
      </c>
      <c r="B36">
        <f t="shared" si="0"/>
        <v>21</v>
      </c>
      <c r="C36">
        <f t="shared" si="1"/>
        <v>0</v>
      </c>
      <c r="D36">
        <f t="shared" si="2"/>
        <v>0.08069346414597328</v>
      </c>
    </row>
    <row r="37" spans="1:4" ht="12.75">
      <c r="A37">
        <v>22</v>
      </c>
      <c r="B37">
        <f t="shared" si="0"/>
        <v>22</v>
      </c>
      <c r="C37">
        <f t="shared" si="1"/>
        <v>0</v>
      </c>
      <c r="D37">
        <f t="shared" si="2"/>
        <v>0.08357788870071844</v>
      </c>
    </row>
    <row r="38" spans="1:4" ht="12.75">
      <c r="A38">
        <v>23</v>
      </c>
      <c r="B38">
        <f t="shared" si="0"/>
        <v>23</v>
      </c>
      <c r="C38">
        <f t="shared" si="1"/>
        <v>0</v>
      </c>
      <c r="D38">
        <f t="shared" si="2"/>
        <v>0.08280170448217612</v>
      </c>
    </row>
    <row r="39" spans="1:4" ht="12.75">
      <c r="A39">
        <v>24</v>
      </c>
      <c r="B39">
        <f t="shared" si="0"/>
        <v>24</v>
      </c>
      <c r="C39">
        <f t="shared" si="1"/>
        <v>0</v>
      </c>
      <c r="D39">
        <f t="shared" si="2"/>
        <v>0.0786146982921941</v>
      </c>
    </row>
    <row r="40" spans="1:4" ht="12.75">
      <c r="A40">
        <v>25</v>
      </c>
      <c r="B40">
        <f t="shared" si="0"/>
        <v>25</v>
      </c>
      <c r="C40">
        <f t="shared" si="1"/>
        <v>0</v>
      </c>
      <c r="D40">
        <f t="shared" si="2"/>
        <v>0.07165383844661007</v>
      </c>
    </row>
    <row r="41" spans="1:4" ht="12.75">
      <c r="A41">
        <v>26</v>
      </c>
      <c r="B41">
        <f t="shared" si="0"/>
        <v>26</v>
      </c>
      <c r="C41">
        <f t="shared" si="1"/>
        <v>0</v>
      </c>
      <c r="D41">
        <f t="shared" si="2"/>
        <v>0.06279742401460905</v>
      </c>
    </row>
    <row r="42" spans="1:4" ht="12.75">
      <c r="A42">
        <v>27</v>
      </c>
      <c r="B42">
        <f t="shared" si="0"/>
        <v>27</v>
      </c>
      <c r="C42">
        <f t="shared" si="1"/>
        <v>0</v>
      </c>
      <c r="D42">
        <f t="shared" si="2"/>
        <v>0.05299730453949955</v>
      </c>
    </row>
    <row r="43" spans="1:4" ht="12.75">
      <c r="A43">
        <v>28</v>
      </c>
      <c r="B43">
        <f t="shared" si="0"/>
        <v>28</v>
      </c>
      <c r="C43">
        <f t="shared" si="1"/>
        <v>0</v>
      </c>
      <c r="D43">
        <f t="shared" si="2"/>
        <v>0.04312920643424475</v>
      </c>
    </row>
    <row r="44" spans="1:4" ht="12.75">
      <c r="A44">
        <v>29</v>
      </c>
      <c r="B44">
        <f t="shared" si="0"/>
        <v>28</v>
      </c>
      <c r="C44">
        <f t="shared" si="1"/>
        <v>1</v>
      </c>
      <c r="D44">
        <f t="shared" si="2"/>
        <v>0.033888253430802574</v>
      </c>
    </row>
    <row r="45" spans="1:4" ht="12.75">
      <c r="A45">
        <v>30</v>
      </c>
      <c r="B45">
        <f t="shared" si="0"/>
        <v>28</v>
      </c>
      <c r="C45">
        <f t="shared" si="1"/>
        <v>2</v>
      </c>
      <c r="D45">
        <f t="shared" si="2"/>
        <v>0.025739709932521313</v>
      </c>
    </row>
    <row r="46" spans="1:4" ht="12.75">
      <c r="A46">
        <v>31</v>
      </c>
      <c r="B46">
        <f t="shared" si="0"/>
        <v>28</v>
      </c>
      <c r="C46">
        <f t="shared" si="1"/>
        <v>3</v>
      </c>
      <c r="D46">
        <f t="shared" si="2"/>
        <v>0.018919849238916254</v>
      </c>
    </row>
    <row r="47" spans="1:4" ht="12.75">
      <c r="A47">
        <v>32</v>
      </c>
      <c r="B47">
        <f t="shared" si="0"/>
        <v>28</v>
      </c>
      <c r="C47">
        <f t="shared" si="1"/>
        <v>4</v>
      </c>
      <c r="D47">
        <f t="shared" si="2"/>
        <v>0.013472351646801294</v>
      </c>
    </row>
    <row r="48" spans="1:4" ht="12.75">
      <c r="A48">
        <v>33</v>
      </c>
      <c r="B48">
        <f t="shared" si="0"/>
        <v>28</v>
      </c>
      <c r="C48">
        <f t="shared" si="1"/>
        <v>5</v>
      </c>
      <c r="D48">
        <f t="shared" si="2"/>
        <v>0.009302617986808271</v>
      </c>
    </row>
    <row r="49" spans="1:4" ht="12.75">
      <c r="A49">
        <v>34</v>
      </c>
      <c r="B49">
        <f t="shared" si="0"/>
        <v>28</v>
      </c>
      <c r="C49">
        <f t="shared" si="1"/>
        <v>6</v>
      </c>
      <c r="D49">
        <f t="shared" si="2"/>
        <v>0.006234505132194357</v>
      </c>
    </row>
    <row r="50" spans="1:4" ht="12.75">
      <c r="A50">
        <v>35</v>
      </c>
      <c r="B50">
        <f t="shared" si="0"/>
        <v>28</v>
      </c>
      <c r="C50">
        <f t="shared" si="1"/>
        <v>7</v>
      </c>
      <c r="D50">
        <f t="shared" si="2"/>
        <v>0.004058912221263813</v>
      </c>
    </row>
    <row r="51" spans="1:4" ht="12.75">
      <c r="A51">
        <v>36</v>
      </c>
      <c r="B51">
        <f t="shared" si="0"/>
        <v>28</v>
      </c>
      <c r="C51">
        <f t="shared" si="1"/>
        <v>8</v>
      </c>
      <c r="D51">
        <f t="shared" si="2"/>
        <v>0.00256911103996127</v>
      </c>
    </row>
    <row r="52" spans="1:4" ht="12.75">
      <c r="A52">
        <v>37</v>
      </c>
      <c r="B52">
        <f t="shared" si="0"/>
        <v>28</v>
      </c>
      <c r="C52">
        <f t="shared" si="1"/>
        <v>9</v>
      </c>
      <c r="D52">
        <f t="shared" si="2"/>
        <v>0.0015821835621884733</v>
      </c>
    </row>
    <row r="53" spans="1:4" ht="12.75">
      <c r="A53">
        <v>38</v>
      </c>
      <c r="B53">
        <f t="shared" si="0"/>
        <v>28</v>
      </c>
      <c r="C53">
        <f t="shared" si="1"/>
        <v>10</v>
      </c>
      <c r="D53">
        <f t="shared" si="2"/>
        <v>0.0009487438821434588</v>
      </c>
    </row>
    <row r="54" spans="1:4" ht="12.75">
      <c r="A54">
        <v>39</v>
      </c>
      <c r="B54">
        <f t="shared" si="0"/>
        <v>28</v>
      </c>
      <c r="C54">
        <f t="shared" si="1"/>
        <v>11</v>
      </c>
      <c r="D54">
        <f t="shared" si="2"/>
        <v>0.0005543194255403514</v>
      </c>
    </row>
    <row r="55" spans="1:4" ht="12.75">
      <c r="A55">
        <v>40</v>
      </c>
      <c r="B55">
        <f t="shared" si="0"/>
        <v>28</v>
      </c>
      <c r="C55">
        <f t="shared" si="1"/>
        <v>12</v>
      </c>
      <c r="D55">
        <f t="shared" si="2"/>
        <v>0.0003157736039533166</v>
      </c>
    </row>
    <row r="56" spans="1:4" ht="12.75">
      <c r="A56">
        <v>41</v>
      </c>
      <c r="B56">
        <f t="shared" si="0"/>
        <v>28</v>
      </c>
      <c r="C56">
        <f t="shared" si="1"/>
        <v>13</v>
      </c>
      <c r="D56">
        <f t="shared" si="2"/>
        <v>0.00017549618656394778</v>
      </c>
    </row>
    <row r="57" spans="1:4" ht="12.75">
      <c r="A57">
        <v>42</v>
      </c>
      <c r="B57">
        <f t="shared" si="0"/>
        <v>28</v>
      </c>
      <c r="C57">
        <f t="shared" si="1"/>
        <v>14</v>
      </c>
      <c r="D57">
        <f t="shared" si="2"/>
        <v>9.52125310838271E-05</v>
      </c>
    </row>
    <row r="58" spans="1:4" ht="12.75">
      <c r="A58">
        <v>43</v>
      </c>
      <c r="B58">
        <f t="shared" si="0"/>
        <v>28</v>
      </c>
      <c r="C58">
        <f t="shared" si="1"/>
        <v>15</v>
      </c>
      <c r="D58">
        <f t="shared" si="2"/>
        <v>5.045467019275621E-05</v>
      </c>
    </row>
    <row r="59" spans="1:4" ht="12.75">
      <c r="A59">
        <v>44</v>
      </c>
      <c r="B59">
        <f t="shared" si="0"/>
        <v>28</v>
      </c>
      <c r="C59">
        <f t="shared" si="1"/>
        <v>16</v>
      </c>
      <c r="D59">
        <f t="shared" si="2"/>
        <v>2.612909765636864E-05</v>
      </c>
    </row>
    <row r="60" spans="1:4" ht="12.75">
      <c r="A60">
        <v>45</v>
      </c>
      <c r="B60">
        <f t="shared" si="0"/>
        <v>28</v>
      </c>
      <c r="C60">
        <f t="shared" si="1"/>
        <v>17</v>
      </c>
      <c r="D60">
        <f t="shared" si="2"/>
        <v>1.3230846018601746E-05</v>
      </c>
    </row>
    <row r="61" spans="1:4" ht="12.75">
      <c r="A61">
        <v>46</v>
      </c>
      <c r="B61">
        <f t="shared" si="0"/>
        <v>28</v>
      </c>
      <c r="C61">
        <f t="shared" si="1"/>
        <v>18</v>
      </c>
      <c r="D61">
        <f t="shared" si="2"/>
        <v>6.553985863440583E-06</v>
      </c>
    </row>
    <row r="62" spans="1:4" ht="12.75">
      <c r="A62">
        <v>47</v>
      </c>
      <c r="B62">
        <f t="shared" si="0"/>
        <v>28</v>
      </c>
      <c r="C62">
        <f t="shared" si="1"/>
        <v>19</v>
      </c>
      <c r="D62">
        <f t="shared" si="2"/>
        <v>3.1774839038021802E-06</v>
      </c>
    </row>
    <row r="63" spans="1:4" ht="12.75">
      <c r="A63">
        <v>48</v>
      </c>
      <c r="B63">
        <f t="shared" si="0"/>
        <v>28</v>
      </c>
      <c r="C63">
        <f t="shared" si="1"/>
        <v>20</v>
      </c>
      <c r="D63">
        <f t="shared" si="2"/>
        <v>1.5084045671999597E-06</v>
      </c>
    </row>
    <row r="64" spans="1:4" ht="12.75">
      <c r="A64">
        <v>49</v>
      </c>
      <c r="B64">
        <f t="shared" si="0"/>
        <v>28</v>
      </c>
      <c r="C64">
        <f t="shared" si="1"/>
        <v>21</v>
      </c>
      <c r="D64">
        <f t="shared" si="2"/>
        <v>7.014512210213294E-07</v>
      </c>
    </row>
    <row r="65" spans="1:4" ht="12.75">
      <c r="A65">
        <v>50</v>
      </c>
      <c r="B65">
        <f t="shared" si="0"/>
        <v>28</v>
      </c>
      <c r="C65">
        <f t="shared" si="1"/>
        <v>22</v>
      </c>
      <c r="D65">
        <f t="shared" si="2"/>
        <v>3.1967096205360856E-07</v>
      </c>
    </row>
    <row r="66" spans="1:4" ht="12.75">
      <c r="A66">
        <v>51</v>
      </c>
      <c r="B66">
        <f t="shared" si="0"/>
        <v>28</v>
      </c>
      <c r="C66">
        <f t="shared" si="1"/>
        <v>23</v>
      </c>
      <c r="D66">
        <f t="shared" si="2"/>
        <v>1.4282647862232053E-07</v>
      </c>
    </row>
    <row r="67" spans="1:4" ht="12.75">
      <c r="A67">
        <v>52</v>
      </c>
      <c r="B67">
        <f t="shared" si="0"/>
        <v>28</v>
      </c>
      <c r="C67">
        <f t="shared" si="1"/>
        <v>24</v>
      </c>
      <c r="D67">
        <f t="shared" si="2"/>
        <v>6.258656293230083E-08</v>
      </c>
    </row>
    <row r="68" spans="1:4" ht="12.75">
      <c r="A68">
        <v>53</v>
      </c>
      <c r="B68">
        <f t="shared" si="0"/>
        <v>28</v>
      </c>
      <c r="C68">
        <f t="shared" si="1"/>
        <v>25</v>
      </c>
      <c r="D68">
        <f t="shared" si="2"/>
        <v>2.690797089812417E-08</v>
      </c>
    </row>
    <row r="69" spans="1:4" ht="12.75">
      <c r="A69">
        <v>54</v>
      </c>
      <c r="B69">
        <f t="shared" si="0"/>
        <v>28</v>
      </c>
      <c r="C69">
        <f t="shared" si="1"/>
        <v>26</v>
      </c>
      <c r="D69">
        <f t="shared" si="2"/>
        <v>1.1354366445796604E-08</v>
      </c>
    </row>
    <row r="70" spans="1:4" ht="12.75">
      <c r="A70">
        <v>55</v>
      </c>
      <c r="B70">
        <f t="shared" si="0"/>
        <v>28</v>
      </c>
      <c r="C70">
        <f t="shared" si="1"/>
        <v>27</v>
      </c>
      <c r="D70">
        <f t="shared" si="2"/>
        <v>4.704093374190906E-09</v>
      </c>
    </row>
    <row r="71" spans="1:4" ht="12.75">
      <c r="A71">
        <v>56</v>
      </c>
      <c r="B71">
        <f t="shared" si="0"/>
        <v>28</v>
      </c>
      <c r="C71">
        <f t="shared" si="1"/>
        <v>28</v>
      </c>
      <c r="D71">
        <f t="shared" si="2"/>
        <v>1.914095593958279E-09</v>
      </c>
    </row>
    <row r="72" spans="1:4" ht="12.75">
      <c r="A72">
        <v>57</v>
      </c>
      <c r="B72">
        <f t="shared" si="0"/>
        <v>28</v>
      </c>
      <c r="C72">
        <f t="shared" si="1"/>
        <v>29</v>
      </c>
      <c r="D72">
        <f t="shared" si="2"/>
        <v>7.651815410907176E-10</v>
      </c>
    </row>
    <row r="73" spans="1:4" ht="12.75">
      <c r="A73">
        <v>58</v>
      </c>
      <c r="B73">
        <f t="shared" si="0"/>
        <v>28</v>
      </c>
      <c r="C73">
        <f t="shared" si="1"/>
        <v>30</v>
      </c>
      <c r="D73">
        <f t="shared" si="2"/>
        <v>3.0061608048119883E-10</v>
      </c>
    </row>
    <row r="74" spans="1:4" ht="12.75">
      <c r="A74">
        <v>59</v>
      </c>
      <c r="B74">
        <f t="shared" si="0"/>
        <v>28</v>
      </c>
      <c r="C74">
        <f t="shared" si="1"/>
        <v>31</v>
      </c>
      <c r="D74">
        <f t="shared" si="2"/>
        <v>1.1610098739452187E-10</v>
      </c>
    </row>
    <row r="75" spans="1:4" ht="12.75">
      <c r="A75">
        <v>60</v>
      </c>
      <c r="B75">
        <f t="shared" si="0"/>
        <v>28</v>
      </c>
      <c r="C75">
        <f t="shared" si="1"/>
        <v>32</v>
      </c>
      <c r="D75">
        <f t="shared" si="2"/>
        <v>4.4092058986108884E-11</v>
      </c>
    </row>
    <row r="76" spans="1:4" ht="12.75">
      <c r="A76">
        <v>61</v>
      </c>
      <c r="B76">
        <f t="shared" si="0"/>
        <v>28</v>
      </c>
      <c r="C76">
        <f t="shared" si="1"/>
        <v>33</v>
      </c>
      <c r="D76">
        <f t="shared" si="2"/>
        <v>1.647048021116511E-11</v>
      </c>
    </row>
    <row r="77" spans="1:4" ht="12.75">
      <c r="A77">
        <v>62</v>
      </c>
      <c r="B77">
        <f t="shared" si="0"/>
        <v>28</v>
      </c>
      <c r="C77">
        <f t="shared" si="1"/>
        <v>34</v>
      </c>
      <c r="D77">
        <f t="shared" si="2"/>
        <v>6.0532733916724614E-12</v>
      </c>
    </row>
    <row r="78" spans="1:4" ht="12.75">
      <c r="A78">
        <v>63</v>
      </c>
      <c r="B78">
        <f t="shared" si="0"/>
        <v>28</v>
      </c>
      <c r="C78">
        <f t="shared" si="1"/>
        <v>35</v>
      </c>
      <c r="D78">
        <f t="shared" si="2"/>
        <v>2.189401727174689E-12</v>
      </c>
    </row>
    <row r="79" spans="1:4" ht="12.75">
      <c r="A79">
        <v>64</v>
      </c>
      <c r="B79">
        <f t="shared" si="0"/>
        <v>28</v>
      </c>
      <c r="C79">
        <f t="shared" si="1"/>
        <v>36</v>
      </c>
      <c r="D79">
        <f t="shared" si="2"/>
        <v>7.795091174389586E-13</v>
      </c>
    </row>
    <row r="80" spans="1:4" ht="12.75">
      <c r="A80">
        <v>65</v>
      </c>
      <c r="B80">
        <f aca="true" t="shared" si="3" ref="B80:B115">MIN(A80,$B$4)</f>
        <v>28</v>
      </c>
      <c r="C80">
        <f aca="true" t="shared" si="4" ref="C80:C115">A80-B80</f>
        <v>37</v>
      </c>
      <c r="D80">
        <f aca="true" t="shared" si="5" ref="D80:D115">(($B$6*$B$5)^A80)*EXP(-$B$5*$B$6)/FACT(A80)</f>
        <v>2.732647162094012E-13</v>
      </c>
    </row>
    <row r="81" spans="1:4" ht="12.75">
      <c r="A81">
        <v>66</v>
      </c>
      <c r="B81">
        <f t="shared" si="3"/>
        <v>28</v>
      </c>
      <c r="C81">
        <f t="shared" si="4"/>
        <v>38</v>
      </c>
      <c r="D81">
        <f t="shared" si="5"/>
        <v>9.434422923384698E-14</v>
      </c>
    </row>
    <row r="82" spans="1:4" ht="12.75">
      <c r="A82">
        <v>67</v>
      </c>
      <c r="B82">
        <f t="shared" si="3"/>
        <v>28</v>
      </c>
      <c r="C82">
        <f t="shared" si="4"/>
        <v>39</v>
      </c>
      <c r="D82">
        <f t="shared" si="5"/>
        <v>3.2086049925584034E-14</v>
      </c>
    </row>
    <row r="83" spans="1:4" ht="12.75">
      <c r="A83">
        <v>68</v>
      </c>
      <c r="B83">
        <f t="shared" si="3"/>
        <v>28</v>
      </c>
      <c r="C83">
        <f t="shared" si="4"/>
        <v>40</v>
      </c>
      <c r="D83">
        <f t="shared" si="5"/>
        <v>1.0751846588593069E-14</v>
      </c>
    </row>
    <row r="84" spans="1:4" ht="12.75">
      <c r="A84">
        <v>69</v>
      </c>
      <c r="B84">
        <f t="shared" si="3"/>
        <v>28</v>
      </c>
      <c r="C84">
        <f t="shared" si="4"/>
        <v>41</v>
      </c>
      <c r="D84">
        <f t="shared" si="5"/>
        <v>3.550664885598799E-15</v>
      </c>
    </row>
    <row r="85" spans="1:4" ht="12.75">
      <c r="A85">
        <v>70</v>
      </c>
      <c r="B85">
        <f t="shared" si="3"/>
        <v>28</v>
      </c>
      <c r="C85">
        <f t="shared" si="4"/>
        <v>42</v>
      </c>
      <c r="D85">
        <f t="shared" si="5"/>
        <v>1.1558124335601205E-15</v>
      </c>
    </row>
    <row r="86" spans="1:4" ht="12.75">
      <c r="A86">
        <v>71</v>
      </c>
      <c r="B86">
        <f t="shared" si="3"/>
        <v>28</v>
      </c>
      <c r="C86">
        <f t="shared" si="4"/>
        <v>43</v>
      </c>
      <c r="D86">
        <f t="shared" si="5"/>
        <v>3.7094090755034274E-16</v>
      </c>
    </row>
    <row r="87" spans="1:4" ht="12.75">
      <c r="A87">
        <v>72</v>
      </c>
      <c r="B87">
        <f t="shared" si="3"/>
        <v>28</v>
      </c>
      <c r="C87">
        <f t="shared" si="4"/>
        <v>44</v>
      </c>
      <c r="D87">
        <f t="shared" si="5"/>
        <v>1.1739455410840454E-16</v>
      </c>
    </row>
    <row r="88" spans="1:4" ht="12.75">
      <c r="A88">
        <v>73</v>
      </c>
      <c r="B88">
        <f t="shared" si="3"/>
        <v>28</v>
      </c>
      <c r="C88">
        <f t="shared" si="4"/>
        <v>45</v>
      </c>
      <c r="D88">
        <f t="shared" si="5"/>
        <v>3.664382558542123E-17</v>
      </c>
    </row>
    <row r="89" spans="1:4" ht="12.75">
      <c r="A89">
        <v>74</v>
      </c>
      <c r="B89">
        <f t="shared" si="3"/>
        <v>28</v>
      </c>
      <c r="C89">
        <f t="shared" si="4"/>
        <v>46</v>
      </c>
      <c r="D89">
        <f t="shared" si="5"/>
        <v>1.1283525234049225E-17</v>
      </c>
    </row>
    <row r="90" spans="1:4" ht="12.75">
      <c r="A90">
        <v>75</v>
      </c>
      <c r="B90">
        <f t="shared" si="3"/>
        <v>28</v>
      </c>
      <c r="C90">
        <f t="shared" si="4"/>
        <v>47</v>
      </c>
      <c r="D90">
        <f t="shared" si="5"/>
        <v>3.428145591908523E-18</v>
      </c>
    </row>
    <row r="91" spans="1:4" ht="12.75">
      <c r="A91">
        <v>76</v>
      </c>
      <c r="B91">
        <f t="shared" si="3"/>
        <v>28</v>
      </c>
      <c r="C91">
        <f t="shared" si="4"/>
        <v>48</v>
      </c>
      <c r="D91">
        <f t="shared" si="5"/>
        <v>1.0278302199403207E-18</v>
      </c>
    </row>
    <row r="92" spans="1:4" ht="12.75">
      <c r="A92">
        <v>77</v>
      </c>
      <c r="B92">
        <f t="shared" si="3"/>
        <v>28</v>
      </c>
      <c r="C92">
        <f t="shared" si="4"/>
        <v>49</v>
      </c>
      <c r="D92">
        <f t="shared" si="5"/>
        <v>3.0416299381361204E-19</v>
      </c>
    </row>
    <row r="93" spans="1:4" ht="12.75">
      <c r="A93">
        <v>78</v>
      </c>
      <c r="B93">
        <f t="shared" si="3"/>
        <v>28</v>
      </c>
      <c r="C93">
        <f t="shared" si="4"/>
        <v>50</v>
      </c>
      <c r="D93">
        <f t="shared" si="5"/>
        <v>8.885614925941658E-20</v>
      </c>
    </row>
    <row r="94" spans="1:4" ht="12.75">
      <c r="A94">
        <v>79</v>
      </c>
      <c r="B94">
        <f t="shared" si="3"/>
        <v>28</v>
      </c>
      <c r="C94">
        <f t="shared" si="4"/>
        <v>51</v>
      </c>
      <c r="D94">
        <f t="shared" si="5"/>
        <v>2.5629262778288208E-20</v>
      </c>
    </row>
    <row r="95" spans="1:4" ht="12.75">
      <c r="A95">
        <v>80</v>
      </c>
      <c r="B95">
        <f t="shared" si="3"/>
        <v>28</v>
      </c>
      <c r="C95">
        <f t="shared" si="4"/>
        <v>52</v>
      </c>
      <c r="D95">
        <f t="shared" si="5"/>
        <v>7.299982917139836E-21</v>
      </c>
    </row>
    <row r="96" spans="1:4" ht="12.75">
      <c r="A96">
        <v>81</v>
      </c>
      <c r="B96">
        <f t="shared" si="3"/>
        <v>28</v>
      </c>
      <c r="C96">
        <f t="shared" si="4"/>
        <v>53</v>
      </c>
      <c r="D96">
        <f t="shared" si="5"/>
        <v>2.0535843301619152E-21</v>
      </c>
    </row>
    <row r="97" spans="1:4" ht="12.75">
      <c r="A97">
        <v>82</v>
      </c>
      <c r="B97">
        <f t="shared" si="3"/>
        <v>28</v>
      </c>
      <c r="C97">
        <f t="shared" si="4"/>
        <v>54</v>
      </c>
      <c r="D97">
        <f t="shared" si="5"/>
        <v>5.706560241561153E-22</v>
      </c>
    </row>
    <row r="98" spans="1:4" ht="12.75">
      <c r="A98">
        <v>83</v>
      </c>
      <c r="B98">
        <f t="shared" si="3"/>
        <v>28</v>
      </c>
      <c r="C98">
        <f t="shared" si="4"/>
        <v>55</v>
      </c>
      <c r="D98">
        <f t="shared" si="5"/>
        <v>1.566650172148302E-22</v>
      </c>
    </row>
    <row r="99" spans="1:4" ht="12.75">
      <c r="A99">
        <v>84</v>
      </c>
      <c r="B99">
        <f t="shared" si="3"/>
        <v>28</v>
      </c>
      <c r="C99">
        <f t="shared" si="4"/>
        <v>56</v>
      </c>
      <c r="D99">
        <f t="shared" si="5"/>
        <v>4.249799700314295E-23</v>
      </c>
    </row>
    <row r="100" spans="1:4" ht="12.75">
      <c r="A100">
        <v>85</v>
      </c>
      <c r="B100">
        <f t="shared" si="3"/>
        <v>28</v>
      </c>
      <c r="C100">
        <f t="shared" si="4"/>
        <v>57</v>
      </c>
      <c r="D100">
        <f t="shared" si="5"/>
        <v>1.1392663046028437E-23</v>
      </c>
    </row>
    <row r="101" spans="1:4" ht="12.75">
      <c r="A101">
        <v>86</v>
      </c>
      <c r="B101">
        <f t="shared" si="3"/>
        <v>28</v>
      </c>
      <c r="C101">
        <f t="shared" si="4"/>
        <v>58</v>
      </c>
      <c r="D101">
        <f t="shared" si="5"/>
        <v>3.0185788050235137E-24</v>
      </c>
    </row>
    <row r="102" spans="1:4" ht="12.75">
      <c r="A102">
        <v>87</v>
      </c>
      <c r="B102">
        <f t="shared" si="3"/>
        <v>28</v>
      </c>
      <c r="C102">
        <f t="shared" si="4"/>
        <v>59</v>
      </c>
      <c r="D102">
        <f t="shared" si="5"/>
        <v>7.906039549745731E-25</v>
      </c>
    </row>
    <row r="103" spans="1:4" ht="12.75">
      <c r="A103">
        <v>88</v>
      </c>
      <c r="B103">
        <f t="shared" si="3"/>
        <v>28</v>
      </c>
      <c r="C103">
        <f t="shared" si="4"/>
        <v>60</v>
      </c>
      <c r="D103">
        <f t="shared" si="5"/>
        <v>2.047161131776433E-25</v>
      </c>
    </row>
    <row r="104" spans="1:4" ht="12.75">
      <c r="A104">
        <v>89</v>
      </c>
      <c r="B104">
        <f t="shared" si="3"/>
        <v>28</v>
      </c>
      <c r="C104">
        <f t="shared" si="4"/>
        <v>61</v>
      </c>
      <c r="D104">
        <f t="shared" si="5"/>
        <v>5.241284540798931E-26</v>
      </c>
    </row>
    <row r="105" spans="1:4" ht="12.75">
      <c r="A105">
        <v>90</v>
      </c>
      <c r="B105">
        <f t="shared" si="3"/>
        <v>28</v>
      </c>
      <c r="C105">
        <f t="shared" si="4"/>
        <v>62</v>
      </c>
      <c r="D105">
        <f t="shared" si="5"/>
        <v>1.3270000673384542E-26</v>
      </c>
    </row>
    <row r="106" spans="1:4" ht="12.75">
      <c r="A106">
        <v>91</v>
      </c>
      <c r="B106">
        <f t="shared" si="3"/>
        <v>28</v>
      </c>
      <c r="C106">
        <f t="shared" si="4"/>
        <v>63</v>
      </c>
      <c r="D106">
        <f t="shared" si="5"/>
        <v>3.3228081686154865E-27</v>
      </c>
    </row>
    <row r="107" spans="1:4" ht="12.75">
      <c r="A107">
        <v>92</v>
      </c>
      <c r="B107">
        <f t="shared" si="3"/>
        <v>28</v>
      </c>
      <c r="C107">
        <f t="shared" si="4"/>
        <v>64</v>
      </c>
      <c r="D107">
        <f t="shared" si="5"/>
        <v>8.229873484058692E-28</v>
      </c>
    </row>
    <row r="108" spans="1:4" ht="12.75">
      <c r="A108">
        <v>93</v>
      </c>
      <c r="B108">
        <f t="shared" si="3"/>
        <v>28</v>
      </c>
      <c r="C108">
        <f t="shared" si="4"/>
        <v>65</v>
      </c>
      <c r="D108">
        <f t="shared" si="5"/>
        <v>2.0164428941629576E-28</v>
      </c>
    </row>
    <row r="109" spans="1:4" ht="12.75">
      <c r="A109">
        <v>94</v>
      </c>
      <c r="B109">
        <f t="shared" si="3"/>
        <v>28</v>
      </c>
      <c r="C109">
        <f t="shared" si="4"/>
        <v>66</v>
      </c>
      <c r="D109">
        <f t="shared" si="5"/>
        <v>4.8880291876122135E-29</v>
      </c>
    </row>
    <row r="110" spans="1:4" ht="12.75">
      <c r="A110">
        <v>95</v>
      </c>
      <c r="B110">
        <f t="shared" si="3"/>
        <v>28</v>
      </c>
      <c r="C110">
        <f t="shared" si="4"/>
        <v>67</v>
      </c>
      <c r="D110">
        <f t="shared" si="5"/>
        <v>1.1724272450590201E-29</v>
      </c>
    </row>
    <row r="111" spans="1:4" ht="12.75">
      <c r="A111">
        <v>96</v>
      </c>
      <c r="B111">
        <f t="shared" si="3"/>
        <v>28</v>
      </c>
      <c r="C111">
        <f t="shared" si="4"/>
        <v>68</v>
      </c>
      <c r="D111">
        <f t="shared" si="5"/>
        <v>2.7828537684180083E-30</v>
      </c>
    </row>
    <row r="112" spans="1:4" ht="12.75">
      <c r="A112">
        <v>97</v>
      </c>
      <c r="B112">
        <f t="shared" si="3"/>
        <v>28</v>
      </c>
      <c r="C112">
        <f t="shared" si="4"/>
        <v>69</v>
      </c>
      <c r="D112">
        <f t="shared" si="5"/>
        <v>6.5372390833690775E-31</v>
      </c>
    </row>
    <row r="113" spans="1:4" ht="12.75">
      <c r="A113">
        <v>98</v>
      </c>
      <c r="B113">
        <f t="shared" si="3"/>
        <v>28</v>
      </c>
      <c r="C113">
        <f t="shared" si="4"/>
        <v>70</v>
      </c>
      <c r="D113">
        <f t="shared" si="5"/>
        <v>1.5200014760130734E-31</v>
      </c>
    </row>
    <row r="114" spans="1:4" ht="12.75">
      <c r="A114">
        <v>99</v>
      </c>
      <c r="B114">
        <f t="shared" si="3"/>
        <v>28</v>
      </c>
      <c r="C114">
        <f t="shared" si="4"/>
        <v>71</v>
      </c>
      <c r="D114">
        <f t="shared" si="5"/>
        <v>3.498521377073162E-32</v>
      </c>
    </row>
    <row r="115" spans="1:4" ht="12.75">
      <c r="A115">
        <v>100</v>
      </c>
      <c r="B115">
        <f t="shared" si="3"/>
        <v>28</v>
      </c>
      <c r="C115">
        <f t="shared" si="4"/>
        <v>72</v>
      </c>
      <c r="D115">
        <f t="shared" si="5"/>
        <v>7.971870750653988E-33</v>
      </c>
    </row>
  </sheetData>
  <mergeCells count="1">
    <mergeCell ref="A1:D1"/>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Mit Sloan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dc:creator>
  <cp:keywords/>
  <dc:description/>
  <cp:lastModifiedBy>Wolters-Kluwer</cp:lastModifiedBy>
  <dcterms:created xsi:type="dcterms:W3CDTF">2007-10-17T18:25:23Z</dcterms:created>
  <dcterms:modified xsi:type="dcterms:W3CDTF">2009-04-16T18:16:30Z</dcterms:modified>
  <cp:category/>
  <cp:version/>
  <cp:contentType/>
  <cp:contentStatus/>
</cp:coreProperties>
</file>