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jbjs.sharepoint.com/Editorial/Copy Editing/CE Readies/1. Unscheduled/Kim-00778_AMHed/WK-Kim/"/>
    </mc:Choice>
  </mc:AlternateContent>
  <xr:revisionPtr revIDLastSave="0" documentId="8_{5828DB3B-AB67-4B78-84EB-E25A4076F32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otal" sheetId="13" r:id="rId1"/>
    <sheet name="Sheet1" sheetId="14" r:id="rId2"/>
  </sheets>
  <definedNames>
    <definedName name="_Hlk534717561" localSheetId="0">Total!$A$5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5" i="14" l="1"/>
  <c r="E105" i="14"/>
  <c r="K104" i="14"/>
  <c r="E104" i="14"/>
  <c r="K103" i="14"/>
  <c r="E103" i="14"/>
  <c r="K102" i="14"/>
  <c r="E102" i="14"/>
  <c r="K101" i="14"/>
  <c r="E101" i="14"/>
  <c r="K100" i="14"/>
  <c r="E100" i="14"/>
  <c r="K99" i="14"/>
  <c r="E99" i="14"/>
  <c r="K98" i="14"/>
  <c r="E98" i="14"/>
  <c r="K97" i="14"/>
  <c r="E97" i="14"/>
  <c r="K96" i="14"/>
  <c r="E96" i="14"/>
  <c r="K95" i="14"/>
  <c r="E95" i="14"/>
  <c r="K94" i="14"/>
  <c r="E94" i="14"/>
  <c r="K93" i="14"/>
  <c r="E93" i="14"/>
  <c r="K92" i="14"/>
  <c r="E92" i="14"/>
  <c r="K91" i="14"/>
  <c r="E91" i="14"/>
  <c r="K90" i="14"/>
  <c r="E90" i="14"/>
  <c r="K89" i="14"/>
  <c r="E89" i="14"/>
  <c r="K88" i="14"/>
  <c r="E88" i="14"/>
  <c r="K87" i="14"/>
  <c r="E87" i="14"/>
  <c r="K86" i="14"/>
  <c r="E86" i="14"/>
  <c r="K85" i="14"/>
  <c r="E85" i="14"/>
  <c r="K84" i="14"/>
  <c r="E84" i="14"/>
  <c r="K83" i="14"/>
  <c r="E83" i="14"/>
  <c r="K82" i="14"/>
  <c r="E82" i="14"/>
  <c r="K81" i="14"/>
  <c r="E81" i="14"/>
  <c r="K80" i="14"/>
  <c r="E80" i="14"/>
  <c r="K79" i="14"/>
  <c r="E79" i="14"/>
  <c r="K78" i="14"/>
  <c r="E78" i="14"/>
  <c r="K77" i="14"/>
  <c r="E77" i="14"/>
  <c r="K76" i="14"/>
  <c r="E76" i="14"/>
  <c r="K75" i="14"/>
  <c r="E75" i="14"/>
  <c r="K74" i="14"/>
  <c r="E74" i="14"/>
  <c r="K73" i="14"/>
  <c r="E73" i="14"/>
  <c r="K72" i="14"/>
  <c r="E72" i="14"/>
  <c r="K71" i="14"/>
  <c r="E71" i="14"/>
  <c r="K70" i="14"/>
  <c r="E70" i="14"/>
  <c r="K69" i="14"/>
  <c r="E69" i="14"/>
  <c r="K68" i="14"/>
  <c r="E68" i="14"/>
  <c r="K67" i="14"/>
  <c r="E67" i="14"/>
  <c r="K66" i="14"/>
  <c r="E66" i="14"/>
  <c r="K65" i="14"/>
  <c r="E65" i="14"/>
  <c r="K64" i="14"/>
  <c r="E64" i="14"/>
  <c r="K63" i="14"/>
  <c r="E63" i="14"/>
  <c r="K62" i="14"/>
  <c r="E62" i="14"/>
  <c r="K61" i="14"/>
  <c r="E61" i="14"/>
  <c r="K60" i="14"/>
  <c r="E60" i="14"/>
  <c r="K59" i="14"/>
  <c r="E59" i="14"/>
  <c r="K58" i="14"/>
  <c r="E58" i="14"/>
  <c r="K57" i="14"/>
  <c r="E57" i="14"/>
  <c r="K56" i="14"/>
  <c r="E56" i="14"/>
  <c r="K55" i="14"/>
  <c r="E55" i="14"/>
  <c r="K54" i="14"/>
  <c r="E54" i="14"/>
  <c r="K53" i="14"/>
  <c r="E53" i="14"/>
  <c r="K52" i="14"/>
  <c r="E52" i="14"/>
  <c r="K51" i="14"/>
  <c r="E51" i="14"/>
  <c r="K50" i="14"/>
  <c r="E50" i="14"/>
  <c r="K49" i="14"/>
  <c r="E49" i="14"/>
  <c r="K48" i="14"/>
  <c r="E48" i="14"/>
  <c r="K47" i="14"/>
  <c r="E47" i="14"/>
  <c r="K46" i="14"/>
  <c r="E46" i="14"/>
  <c r="K45" i="14"/>
  <c r="E45" i="14"/>
  <c r="K44" i="14"/>
  <c r="E44" i="14"/>
  <c r="K43" i="14"/>
  <c r="E43" i="14"/>
  <c r="K42" i="14"/>
  <c r="E42" i="14"/>
  <c r="K41" i="14"/>
  <c r="E41" i="14"/>
  <c r="K40" i="14"/>
  <c r="E40" i="14"/>
  <c r="K39" i="14"/>
  <c r="E39" i="14"/>
  <c r="K38" i="14"/>
  <c r="E38" i="14"/>
  <c r="K37" i="14"/>
  <c r="E37" i="14"/>
  <c r="K36" i="14"/>
  <c r="E36" i="14"/>
  <c r="K35" i="14"/>
  <c r="E35" i="14"/>
  <c r="K34" i="14"/>
  <c r="E34" i="14"/>
  <c r="K33" i="14"/>
  <c r="E33" i="14"/>
  <c r="K32" i="14"/>
  <c r="E32" i="14"/>
  <c r="K31" i="14"/>
  <c r="E31" i="14"/>
  <c r="K30" i="14"/>
  <c r="E30" i="14"/>
  <c r="K29" i="14"/>
  <c r="E29" i="14"/>
  <c r="K28" i="14"/>
  <c r="E28" i="14"/>
  <c r="K27" i="14"/>
  <c r="E27" i="14"/>
  <c r="K26" i="14"/>
  <c r="E26" i="14"/>
  <c r="K25" i="14"/>
  <c r="E25" i="14"/>
  <c r="K24" i="14"/>
  <c r="E24" i="14"/>
  <c r="K23" i="14"/>
  <c r="E23" i="14"/>
  <c r="K22" i="14"/>
  <c r="E22" i="14"/>
  <c r="K21" i="14"/>
  <c r="E21" i="14"/>
  <c r="K20" i="14"/>
  <c r="E20" i="14"/>
  <c r="K19" i="14"/>
  <c r="E19" i="14"/>
  <c r="K18" i="14"/>
  <c r="E18" i="14"/>
  <c r="K17" i="14"/>
  <c r="E17" i="14"/>
  <c r="K16" i="14"/>
  <c r="E16" i="14"/>
  <c r="K15" i="14"/>
  <c r="E15" i="14"/>
  <c r="K14" i="14"/>
  <c r="E14" i="14"/>
  <c r="K13" i="14"/>
  <c r="E13" i="14"/>
  <c r="K12" i="14"/>
  <c r="E12" i="14"/>
  <c r="K11" i="14"/>
  <c r="E11" i="14"/>
  <c r="K10" i="14"/>
  <c r="E10" i="14"/>
  <c r="K9" i="14"/>
  <c r="F9" i="14"/>
  <c r="E9" i="14" s="1"/>
  <c r="D111" i="13" l="1"/>
  <c r="D109" i="13"/>
  <c r="D107" i="13"/>
  <c r="I111" i="13"/>
  <c r="J111" i="13"/>
  <c r="I109" i="13"/>
  <c r="J109" i="13"/>
  <c r="I107" i="13"/>
  <c r="J107" i="13"/>
  <c r="M111" i="13"/>
  <c r="M109" i="13"/>
  <c r="M107" i="13"/>
  <c r="L111" i="13"/>
  <c r="L109" i="13"/>
  <c r="L107" i="13"/>
  <c r="T111" i="13" l="1"/>
  <c r="U111" i="13"/>
  <c r="V111" i="13"/>
  <c r="W111" i="13"/>
  <c r="X111" i="13"/>
  <c r="Y111" i="13"/>
  <c r="Z111" i="13"/>
  <c r="AA111" i="13"/>
  <c r="AB111" i="13"/>
  <c r="AC111" i="13"/>
  <c r="AD111" i="13"/>
  <c r="AE111" i="13"/>
  <c r="AF111" i="13"/>
  <c r="AG111" i="13"/>
  <c r="AH111" i="13"/>
  <c r="T109" i="13"/>
  <c r="U109" i="13"/>
  <c r="V109" i="13"/>
  <c r="W109" i="13"/>
  <c r="X109" i="13"/>
  <c r="Y109" i="13"/>
  <c r="Z109" i="13"/>
  <c r="AA109" i="13"/>
  <c r="AB109" i="13"/>
  <c r="AC109" i="13"/>
  <c r="AD109" i="13"/>
  <c r="AE109" i="13"/>
  <c r="AF109" i="13"/>
  <c r="AG109" i="13"/>
  <c r="AH109" i="13"/>
  <c r="T107" i="13"/>
  <c r="U107" i="13"/>
  <c r="V107" i="13"/>
  <c r="W107" i="13"/>
  <c r="X107" i="13"/>
  <c r="Y107" i="13"/>
  <c r="Z107" i="13"/>
  <c r="AA107" i="13"/>
  <c r="AB107" i="13"/>
  <c r="AC107" i="13"/>
  <c r="AD107" i="13"/>
  <c r="AE107" i="13"/>
  <c r="AF107" i="13"/>
  <c r="AG107" i="13"/>
  <c r="AH107" i="13"/>
  <c r="P111" i="13"/>
  <c r="Q111" i="13"/>
  <c r="R111" i="13"/>
  <c r="S111" i="13"/>
  <c r="P109" i="13"/>
  <c r="Q109" i="13"/>
  <c r="R109" i="13"/>
  <c r="S109" i="13"/>
  <c r="P107" i="13"/>
  <c r="Q107" i="13"/>
  <c r="R107" i="13"/>
  <c r="S107" i="13"/>
  <c r="O111" i="13"/>
  <c r="O109" i="13"/>
  <c r="O107" i="13"/>
  <c r="K105" i="13" l="1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107" i="13" l="1"/>
  <c r="K111" i="13"/>
  <c r="K109" i="13"/>
</calcChain>
</file>

<file path=xl/sharedStrings.xml><?xml version="1.0" encoding="utf-8"?>
<sst xmlns="http://schemas.openxmlformats.org/spreadsheetml/2006/main" count="261" uniqueCount="68">
  <si>
    <t>Name</t>
  </si>
  <si>
    <t>ID</t>
  </si>
  <si>
    <t>Sex</t>
  </si>
  <si>
    <t>Age</t>
  </si>
  <si>
    <t>Site</t>
  </si>
  <si>
    <t>Height</t>
  </si>
  <si>
    <t>Weight</t>
  </si>
  <si>
    <t>WBL</t>
  </si>
  <si>
    <t>Target</t>
  </si>
  <si>
    <t>M</t>
  </si>
  <si>
    <t>L</t>
  </si>
  <si>
    <t>F</t>
  </si>
  <si>
    <t>R</t>
  </si>
  <si>
    <t>L</t>
    <phoneticPr fontId="5" type="noConversion"/>
  </si>
  <si>
    <t>R</t>
    <phoneticPr fontId="5" type="noConversion"/>
  </si>
  <si>
    <t>BMI</t>
    <phoneticPr fontId="5" type="noConversion"/>
  </si>
  <si>
    <t>Zone1 6wks</t>
    <phoneticPr fontId="5" type="noConversion"/>
  </si>
  <si>
    <t>Zone2 6wks</t>
    <phoneticPr fontId="5" type="noConversion"/>
  </si>
  <si>
    <t>Zone3 6wks</t>
    <phoneticPr fontId="5" type="noConversion"/>
  </si>
  <si>
    <t>Zone4 6wks</t>
    <phoneticPr fontId="5" type="noConversion"/>
  </si>
  <si>
    <t>zone1 3month</t>
    <phoneticPr fontId="5" type="noConversion"/>
  </si>
  <si>
    <t>zone2 3month</t>
    <phoneticPr fontId="5" type="noConversion"/>
  </si>
  <si>
    <t>zone3 3month</t>
    <phoneticPr fontId="5" type="noConversion"/>
  </si>
  <si>
    <t>zone4 3month</t>
    <phoneticPr fontId="5" type="noConversion"/>
  </si>
  <si>
    <t>zone1 6month</t>
    <phoneticPr fontId="5" type="noConversion"/>
  </si>
  <si>
    <t>zone2 6month</t>
    <phoneticPr fontId="5" type="noConversion"/>
  </si>
  <si>
    <t>zone3 6month</t>
    <phoneticPr fontId="5" type="noConversion"/>
  </si>
  <si>
    <t>zone4 6month</t>
    <phoneticPr fontId="5" type="noConversion"/>
  </si>
  <si>
    <t>zone2 1yr</t>
    <phoneticPr fontId="5" type="noConversion"/>
  </si>
  <si>
    <t>zone1 1yr</t>
    <phoneticPr fontId="5" type="noConversion"/>
  </si>
  <si>
    <t>zone3 1yr</t>
    <phoneticPr fontId="5" type="noConversion"/>
  </si>
  <si>
    <t>zone4 1yr</t>
    <phoneticPr fontId="5" type="noConversion"/>
  </si>
  <si>
    <t>HKA (Pre)</t>
    <phoneticPr fontId="5" type="noConversion"/>
  </si>
  <si>
    <t>Posterior tibial slop(Pre)</t>
    <phoneticPr fontId="5" type="noConversion"/>
  </si>
  <si>
    <t>Zone5 6wks</t>
    <phoneticPr fontId="5" type="noConversion"/>
  </si>
  <si>
    <t>zone5 3month</t>
    <phoneticPr fontId="5" type="noConversion"/>
  </si>
  <si>
    <t>zone5 6month</t>
    <phoneticPr fontId="5" type="noConversion"/>
  </si>
  <si>
    <t>zone5 1yr</t>
    <phoneticPr fontId="5" type="noConversion"/>
  </si>
  <si>
    <t>M</t>
    <phoneticPr fontId="5" type="noConversion"/>
  </si>
  <si>
    <t>Group</t>
    <phoneticPr fontId="5" type="noConversion"/>
  </si>
  <si>
    <t>Posterior tibial slop(post)</t>
    <phoneticPr fontId="5" type="noConversion"/>
  </si>
  <si>
    <t>WBL(post)</t>
    <phoneticPr fontId="5" type="noConversion"/>
  </si>
  <si>
    <t>HKA (post)</t>
    <phoneticPr fontId="5" type="noConversion"/>
  </si>
  <si>
    <t>ASA class</t>
    <phoneticPr fontId="5" type="noConversion"/>
  </si>
  <si>
    <t>DM</t>
    <phoneticPr fontId="5" type="noConversion"/>
  </si>
  <si>
    <t>Smoking</t>
    <phoneticPr fontId="5" type="noConversion"/>
  </si>
  <si>
    <t>Comparative Analysis of Serial Union Patterns After Opening Wedge High Tibial Osteotomy with- and without-Bone Void Fillers,</t>
  </si>
  <si>
    <t>Appendix 1 (Raw data)</t>
    <phoneticPr fontId="5" type="noConversion"/>
  </si>
  <si>
    <t>Appendix 2 (Clinical score raw data)</t>
    <phoneticPr fontId="4" type="noConversion"/>
  </si>
  <si>
    <t>Name</t>
    <phoneticPr fontId="4" type="noConversion"/>
  </si>
  <si>
    <t>Group</t>
    <phoneticPr fontId="4" type="noConversion"/>
  </si>
  <si>
    <t>AKS K(Pre)</t>
    <phoneticPr fontId="4" type="noConversion"/>
  </si>
  <si>
    <t>AKS F(Pre)</t>
    <phoneticPr fontId="4" type="noConversion"/>
  </si>
  <si>
    <t>W Total</t>
    <phoneticPr fontId="4" type="noConversion"/>
  </si>
  <si>
    <t>W P(Pre)</t>
    <phoneticPr fontId="4" type="noConversion"/>
  </si>
  <si>
    <t>W S(Pre)</t>
    <phoneticPr fontId="4" type="noConversion"/>
  </si>
  <si>
    <t>W F(Pre)</t>
    <phoneticPr fontId="4" type="noConversion"/>
  </si>
  <si>
    <t>AKS K</t>
    <phoneticPr fontId="4" type="noConversion"/>
  </si>
  <si>
    <t>AKS F</t>
    <phoneticPr fontId="4" type="noConversion"/>
  </si>
  <si>
    <t>Wo T</t>
    <phoneticPr fontId="4" type="noConversion"/>
  </si>
  <si>
    <t>Wo P</t>
    <phoneticPr fontId="4" type="noConversion"/>
  </si>
  <si>
    <t>Wo S</t>
    <phoneticPr fontId="4" type="noConversion"/>
  </si>
  <si>
    <t>Wo F</t>
    <phoneticPr fontId="4" type="noConversion"/>
  </si>
  <si>
    <t>Copyright © by The Journal of Bone and Joint Surgery, Incorporated</t>
  </si>
  <si>
    <t xml:space="preserve">Kim et al. </t>
  </si>
  <si>
    <t>http://dx.doi.org/10.2106/JBJS.20.00778</t>
  </si>
  <si>
    <t>The following content was supplied by the authors as supporting material and has not been copy-edited or verified by JBJS.</t>
  </si>
  <si>
    <t>Comparative Analysis of Serial Union Patterns After Opening-Wedge High Tibial Osteotomy with and without Bone-Void Fillers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</si>
</sst>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6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sz val="12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8"/>
      <name val="Calibri"/>
      <family val="2"/>
      <charset val="129"/>
      <scheme val="minor"/>
    </font>
    <font>
      <sz val="11"/>
      <color rgb="FFFF0000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2"/>
      <color theme="1"/>
      <name val="굴림"/>
      <family val="3"/>
      <charset val="129"/>
    </font>
    <font>
      <sz val="11"/>
      <color rgb="FFFF0000"/>
      <name val="Calibri"/>
      <family val="3"/>
      <charset val="129"/>
      <scheme val="minor"/>
    </font>
    <font>
      <sz val="1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b/>
      <sz val="11"/>
      <color rgb="FF111111"/>
      <name val="Calibri"/>
      <family val="3"/>
      <charset val="129"/>
      <scheme val="minor"/>
    </font>
    <font>
      <sz val="10"/>
      <color theme="1"/>
      <name val="Calibri"/>
      <family val="3"/>
      <charset val="129"/>
      <scheme val="minor"/>
    </font>
    <font>
      <sz val="9"/>
      <color theme="1"/>
      <name val="Times New Roman"/>
      <family val="1"/>
    </font>
    <font>
      <b/>
      <sz val="14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5">
    <xf numFmtId="0" fontId="0" fillId="0" borderId="0" xfId="0">
      <alignment vertical="center"/>
    </xf>
    <xf numFmtId="0" fontId="7" fillId="0" borderId="3" xfId="1" applyFont="1" applyFill="1" applyBorder="1" applyAlignment="1">
      <alignment horizontal="center" wrapText="1"/>
    </xf>
    <xf numFmtId="0" fontId="1" fillId="0" borderId="0" xfId="0" applyFont="1" applyFill="1">
      <alignment vertical="center"/>
    </xf>
    <xf numFmtId="0" fontId="7" fillId="0" borderId="3" xfId="3" applyFont="1" applyFill="1" applyBorder="1" applyAlignment="1">
      <alignment horizontal="center" wrapText="1"/>
    </xf>
    <xf numFmtId="0" fontId="7" fillId="0" borderId="3" xfId="5" applyFont="1" applyFill="1" applyBorder="1" applyAlignment="1">
      <alignment horizontal="center" wrapText="1"/>
    </xf>
    <xf numFmtId="0" fontId="7" fillId="0" borderId="3" xfId="4" applyFont="1" applyFill="1" applyBorder="1" applyAlignment="1">
      <alignment horizontal="center" wrapText="1"/>
    </xf>
    <xf numFmtId="0" fontId="7" fillId="0" borderId="3" xfId="2" applyFont="1" applyFill="1" applyBorder="1" applyAlignment="1">
      <alignment horizontal="center" wrapText="1"/>
    </xf>
    <xf numFmtId="0" fontId="9" fillId="0" borderId="0" xfId="0" applyFont="1" applyFill="1" applyAlignment="1"/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7" fillId="2" borderId="3" xfId="1" applyFont="1" applyFill="1" applyBorder="1" applyAlignment="1">
      <alignment horizontal="center" wrapText="1"/>
    </xf>
    <xf numFmtId="0" fontId="7" fillId="3" borderId="3" xfId="1" applyFont="1" applyFill="1" applyBorder="1" applyAlignment="1">
      <alignment horizontal="right" wrapText="1"/>
    </xf>
    <xf numFmtId="0" fontId="7" fillId="3" borderId="3" xfId="1" applyFont="1" applyFill="1" applyBorder="1" applyAlignment="1">
      <alignment horizontal="center" wrapText="1"/>
    </xf>
    <xf numFmtId="0" fontId="7" fillId="3" borderId="0" xfId="1" applyFont="1" applyFill="1" applyBorder="1" applyAlignment="1">
      <alignment horizontal="right" wrapText="1"/>
    </xf>
    <xf numFmtId="0" fontId="7" fillId="3" borderId="0" xfId="1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right" wrapText="1"/>
    </xf>
    <xf numFmtId="0" fontId="7" fillId="3" borderId="3" xfId="2" applyFont="1" applyFill="1" applyBorder="1" applyAlignment="1">
      <alignment horizontal="center" wrapText="1"/>
    </xf>
    <xf numFmtId="0" fontId="7" fillId="3" borderId="3" xfId="5" applyFont="1" applyFill="1" applyBorder="1" applyAlignment="1">
      <alignment horizontal="right" wrapText="1"/>
    </xf>
    <xf numFmtId="0" fontId="7" fillId="3" borderId="3" xfId="5" applyFont="1" applyFill="1" applyBorder="1" applyAlignment="1">
      <alignment horizontal="center" wrapText="1"/>
    </xf>
    <xf numFmtId="0" fontId="7" fillId="3" borderId="3" xfId="3" applyFont="1" applyFill="1" applyBorder="1" applyAlignment="1">
      <alignment horizontal="right" wrapText="1"/>
    </xf>
    <xf numFmtId="0" fontId="7" fillId="3" borderId="3" xfId="3" applyFont="1" applyFill="1" applyBorder="1" applyAlignment="1">
      <alignment horizontal="center" wrapText="1"/>
    </xf>
    <xf numFmtId="0" fontId="7" fillId="3" borderId="3" xfId="4" applyFont="1" applyFill="1" applyBorder="1" applyAlignment="1">
      <alignment horizontal="right" wrapText="1"/>
    </xf>
    <xf numFmtId="0" fontId="7" fillId="3" borderId="3" xfId="4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/>
    </xf>
    <xf numFmtId="0" fontId="6" fillId="7" borderId="2" xfId="1" applyFont="1" applyFill="1" applyBorder="1" applyAlignment="1">
      <alignment horizontal="center"/>
    </xf>
    <xf numFmtId="0" fontId="0" fillId="8" borderId="0" xfId="0" applyFill="1">
      <alignment vertical="center"/>
    </xf>
    <xf numFmtId="0" fontId="0" fillId="8" borderId="0" xfId="0" applyFill="1" applyAlignment="1">
      <alignment horizontal="center" vertical="center"/>
    </xf>
    <xf numFmtId="0" fontId="7" fillId="3" borderId="0" xfId="4" applyFont="1" applyFill="1" applyBorder="1" applyAlignment="1">
      <alignment horizontal="center" wrapText="1"/>
    </xf>
    <xf numFmtId="0" fontId="8" fillId="3" borderId="0" xfId="4" applyFont="1" applyFill="1" applyBorder="1" applyAlignment="1">
      <alignment horizontal="center"/>
    </xf>
    <xf numFmtId="0" fontId="7" fillId="3" borderId="0" xfId="2" applyFont="1" applyFill="1" applyBorder="1" applyAlignment="1">
      <alignment horizontal="right" wrapText="1"/>
    </xf>
    <xf numFmtId="164" fontId="4" fillId="7" borderId="1" xfId="1" applyNumberFormat="1" applyFont="1" applyFill="1" applyBorder="1" applyAlignment="1">
      <alignment horizontal="center" vertical="center"/>
    </xf>
    <xf numFmtId="164" fontId="7" fillId="6" borderId="3" xfId="1" applyNumberFormat="1" applyFont="1" applyFill="1" applyBorder="1" applyAlignment="1">
      <alignment horizontal="center" vertical="center" wrapText="1"/>
    </xf>
    <xf numFmtId="164" fontId="7" fillId="6" borderId="3" xfId="5" applyNumberFormat="1" applyFont="1" applyFill="1" applyBorder="1" applyAlignment="1">
      <alignment horizontal="center" vertical="center" wrapText="1"/>
    </xf>
    <xf numFmtId="164" fontId="7" fillId="6" borderId="3" xfId="4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0" fillId="5" borderId="0" xfId="0" applyFont="1" applyFill="1">
      <alignment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wrapText="1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0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10" fillId="5" borderId="0" xfId="0" applyFont="1" applyFill="1">
      <alignment vertical="center"/>
    </xf>
    <xf numFmtId="0" fontId="4" fillId="7" borderId="1" xfId="1" applyNumberFormat="1" applyFont="1" applyFill="1" applyBorder="1" applyAlignment="1">
      <alignment horizontal="center" vertical="center"/>
    </xf>
    <xf numFmtId="0" fontId="7" fillId="3" borderId="3" xfId="1" applyNumberFormat="1" applyFont="1" applyFill="1" applyBorder="1" applyAlignment="1">
      <alignment horizontal="center" vertical="center" wrapText="1"/>
    </xf>
    <xf numFmtId="0" fontId="7" fillId="3" borderId="3" xfId="5" applyNumberFormat="1" applyFont="1" applyFill="1" applyBorder="1" applyAlignment="1">
      <alignment horizontal="center" vertical="center" wrapText="1"/>
    </xf>
    <xf numFmtId="0" fontId="7" fillId="3" borderId="3" xfId="4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wrapText="1"/>
    </xf>
    <xf numFmtId="0" fontId="7" fillId="0" borderId="3" xfId="2" applyNumberFormat="1" applyFont="1" applyFill="1" applyBorder="1" applyAlignment="1">
      <alignment horizontal="center" wrapText="1"/>
    </xf>
    <xf numFmtId="0" fontId="7" fillId="0" borderId="3" xfId="5" applyNumberFormat="1" applyFont="1" applyFill="1" applyBorder="1" applyAlignment="1">
      <alignment horizontal="center" wrapText="1"/>
    </xf>
    <xf numFmtId="0" fontId="7" fillId="0" borderId="3" xfId="3" applyNumberFormat="1" applyFont="1" applyFill="1" applyBorder="1" applyAlignment="1">
      <alignment horizontal="center" wrapText="1"/>
    </xf>
    <xf numFmtId="0" fontId="7" fillId="0" borderId="3" xfId="4" applyNumberFormat="1" applyFont="1" applyFill="1" applyBorder="1" applyAlignment="1">
      <alignment horizont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6" borderId="3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6" borderId="0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11" fillId="4" borderId="0" xfId="0" applyFont="1" applyFill="1">
      <alignment vertical="center"/>
    </xf>
    <xf numFmtId="0" fontId="9" fillId="5" borderId="0" xfId="0" applyFont="1" applyFill="1">
      <alignment vertical="center"/>
    </xf>
    <xf numFmtId="0" fontId="11" fillId="5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0" fillId="3" borderId="0" xfId="0" applyFont="1" applyFill="1" applyAlignment="1"/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4" xfId="4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4" xfId="2" applyFont="1" applyFill="1" applyBorder="1" applyAlignment="1">
      <alignment horizontal="center" wrapText="1"/>
    </xf>
    <xf numFmtId="0" fontId="12" fillId="0" borderId="0" xfId="0" applyFont="1">
      <alignment vertical="center"/>
    </xf>
    <xf numFmtId="0" fontId="0" fillId="9" borderId="0" xfId="0" applyFill="1">
      <alignment vertical="center"/>
    </xf>
    <xf numFmtId="14" fontId="4" fillId="10" borderId="1" xfId="1" applyNumberFormat="1" applyFont="1" applyFill="1" applyBorder="1" applyAlignment="1">
      <alignment horizontal="center"/>
    </xf>
    <xf numFmtId="0" fontId="4" fillId="10" borderId="1" xfId="1" applyFont="1" applyFill="1" applyBorder="1" applyAlignment="1">
      <alignment horizontal="center"/>
    </xf>
    <xf numFmtId="0" fontId="0" fillId="9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11" fillId="11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center"/>
    </xf>
    <xf numFmtId="0" fontId="14" fillId="0" borderId="0" xfId="0" applyFont="1">
      <alignment vertical="center"/>
    </xf>
    <xf numFmtId="0" fontId="0" fillId="0" borderId="0" xfId="0" applyFill="1">
      <alignment vertical="center"/>
    </xf>
    <xf numFmtId="0" fontId="15" fillId="0" borderId="0" xfId="0" applyFont="1">
      <alignment vertical="center"/>
    </xf>
  </cellXfs>
  <cellStyles count="6">
    <cellStyle name="Normal" xfId="0" builtinId="0"/>
    <cellStyle name="표준_2017.9~현재" xfId="3" xr:uid="{00000000-0005-0000-0000-000001000000}"/>
    <cellStyle name="표준_8~15mm" xfId="4" xr:uid="{00000000-0005-0000-0000-000002000000}"/>
    <cellStyle name="표준_Sheet1" xfId="2" xr:uid="{00000000-0005-0000-0000-000003000000}"/>
    <cellStyle name="표준_Sheet2" xfId="1" xr:uid="{00000000-0005-0000-0000-000004000000}"/>
    <cellStyle name="표준_Sheet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11"/>
  <sheetViews>
    <sheetView tabSelected="1" zoomScale="80" zoomScaleNormal="80" workbookViewId="0">
      <selection activeCell="A3" sqref="A3"/>
    </sheetView>
  </sheetViews>
  <sheetFormatPr defaultRowHeight="15"/>
  <cols>
    <col min="2" max="2" width="10.5703125" bestFit="1" customWidth="1"/>
    <col min="36" max="36" width="24.28515625" bestFit="1" customWidth="1"/>
    <col min="39" max="39" width="23.7109375" bestFit="1" customWidth="1"/>
    <col min="40" max="40" width="6.5703125" bestFit="1" customWidth="1"/>
  </cols>
  <sheetData>
    <row r="1" spans="1:40">
      <c r="A1" s="92" t="s">
        <v>63</v>
      </c>
    </row>
    <row r="2" spans="1:40">
      <c r="A2" s="92" t="s">
        <v>64</v>
      </c>
    </row>
    <row r="3" spans="1:40">
      <c r="A3" s="92" t="s">
        <v>67</v>
      </c>
    </row>
    <row r="4" spans="1:40">
      <c r="A4" s="93" t="s">
        <v>65</v>
      </c>
    </row>
    <row r="5" spans="1:40" ht="18.75">
      <c r="A5" s="94" t="s">
        <v>66</v>
      </c>
    </row>
    <row r="6" spans="1:40">
      <c r="A6" t="s">
        <v>47</v>
      </c>
    </row>
    <row r="7" spans="1:40">
      <c r="A7" s="82" t="s">
        <v>46</v>
      </c>
    </row>
    <row r="8" spans="1:40" ht="16.5">
      <c r="A8" s="34" t="s">
        <v>0</v>
      </c>
      <c r="B8" s="34" t="s">
        <v>1</v>
      </c>
      <c r="C8" s="23" t="s">
        <v>2</v>
      </c>
      <c r="D8" s="23" t="s">
        <v>3</v>
      </c>
      <c r="E8" s="23" t="s">
        <v>4</v>
      </c>
      <c r="F8" s="23" t="s">
        <v>43</v>
      </c>
      <c r="G8" s="23" t="s">
        <v>44</v>
      </c>
      <c r="H8" s="23" t="s">
        <v>45</v>
      </c>
      <c r="I8" s="23" t="s">
        <v>5</v>
      </c>
      <c r="J8" s="23" t="s">
        <v>6</v>
      </c>
      <c r="K8" s="23" t="s">
        <v>15</v>
      </c>
      <c r="L8" s="23" t="s">
        <v>7</v>
      </c>
      <c r="M8" s="23" t="s">
        <v>8</v>
      </c>
      <c r="N8" s="24" t="s">
        <v>39</v>
      </c>
      <c r="O8" s="25" t="s">
        <v>16</v>
      </c>
      <c r="P8" s="25" t="s">
        <v>17</v>
      </c>
      <c r="Q8" s="25" t="s">
        <v>18</v>
      </c>
      <c r="R8" s="25" t="s">
        <v>19</v>
      </c>
      <c r="S8" s="25" t="s">
        <v>34</v>
      </c>
      <c r="T8" s="25" t="s">
        <v>20</v>
      </c>
      <c r="U8" s="25" t="s">
        <v>21</v>
      </c>
      <c r="V8" s="25" t="s">
        <v>22</v>
      </c>
      <c r="W8" s="25" t="s">
        <v>23</v>
      </c>
      <c r="X8" s="25" t="s">
        <v>35</v>
      </c>
      <c r="Y8" s="25" t="s">
        <v>24</v>
      </c>
      <c r="Z8" s="25" t="s">
        <v>25</v>
      </c>
      <c r="AA8" s="25" t="s">
        <v>26</v>
      </c>
      <c r="AB8" s="25" t="s">
        <v>27</v>
      </c>
      <c r="AC8" s="25" t="s">
        <v>36</v>
      </c>
      <c r="AD8" s="25" t="s">
        <v>29</v>
      </c>
      <c r="AE8" s="25" t="s">
        <v>28</v>
      </c>
      <c r="AF8" s="25" t="s">
        <v>30</v>
      </c>
      <c r="AG8" s="25" t="s">
        <v>31</v>
      </c>
      <c r="AH8" s="25" t="s">
        <v>37</v>
      </c>
      <c r="AI8" s="30" t="s">
        <v>32</v>
      </c>
      <c r="AJ8" s="26" t="s">
        <v>33</v>
      </c>
      <c r="AK8" s="34" t="s">
        <v>41</v>
      </c>
      <c r="AL8" s="50" t="s">
        <v>42</v>
      </c>
      <c r="AM8" s="26" t="s">
        <v>40</v>
      </c>
      <c r="AN8" s="2"/>
    </row>
    <row r="9" spans="1:40" ht="16.5">
      <c r="A9" s="40">
        <v>1</v>
      </c>
      <c r="B9" s="40">
        <v>27534351</v>
      </c>
      <c r="C9" s="1" t="s">
        <v>9</v>
      </c>
      <c r="D9" s="1">
        <v>52</v>
      </c>
      <c r="E9" s="1" t="s">
        <v>10</v>
      </c>
      <c r="F9" s="1">
        <v>2</v>
      </c>
      <c r="G9" s="1">
        <v>0</v>
      </c>
      <c r="H9" s="1">
        <v>0</v>
      </c>
      <c r="I9" s="54">
        <v>174</v>
      </c>
      <c r="J9" s="54">
        <v>96</v>
      </c>
      <c r="K9" s="10">
        <f>J9/((I9/100)*(I9/100))</f>
        <v>31.708283789139912</v>
      </c>
      <c r="L9" s="11">
        <v>19.41</v>
      </c>
      <c r="M9" s="12">
        <v>14</v>
      </c>
      <c r="N9" s="8">
        <v>1</v>
      </c>
      <c r="O9" s="45">
        <v>5</v>
      </c>
      <c r="P9" s="45">
        <v>4</v>
      </c>
      <c r="Q9" s="47">
        <v>3</v>
      </c>
      <c r="R9" s="47">
        <v>3</v>
      </c>
      <c r="S9" s="47">
        <v>3</v>
      </c>
      <c r="T9" s="46">
        <v>5</v>
      </c>
      <c r="U9" s="46">
        <v>5</v>
      </c>
      <c r="V9" s="46">
        <v>4</v>
      </c>
      <c r="W9" s="39">
        <v>3</v>
      </c>
      <c r="X9" s="39">
        <v>3</v>
      </c>
      <c r="Y9" s="45">
        <v>5</v>
      </c>
      <c r="Z9" s="45">
        <v>5</v>
      </c>
      <c r="AA9" s="45">
        <v>5</v>
      </c>
      <c r="AB9" s="45">
        <v>5</v>
      </c>
      <c r="AC9" s="45">
        <v>4</v>
      </c>
      <c r="AD9" s="46">
        <v>5</v>
      </c>
      <c r="AE9" s="46">
        <v>5</v>
      </c>
      <c r="AF9" s="46">
        <v>5</v>
      </c>
      <c r="AG9" s="46">
        <v>5</v>
      </c>
      <c r="AH9" s="46">
        <v>5</v>
      </c>
      <c r="AI9" s="31">
        <v>7.18</v>
      </c>
      <c r="AJ9" s="66">
        <v>6.23</v>
      </c>
      <c r="AK9" s="35">
        <v>52.96</v>
      </c>
      <c r="AL9" s="51">
        <v>-0.2</v>
      </c>
      <c r="AM9" s="65">
        <v>8.3800000000000008</v>
      </c>
      <c r="AN9" s="2"/>
    </row>
    <row r="10" spans="1:40" ht="16.5">
      <c r="A10" s="40">
        <v>2</v>
      </c>
      <c r="B10" s="40">
        <v>13211022</v>
      </c>
      <c r="C10" s="1" t="s">
        <v>11</v>
      </c>
      <c r="D10" s="1">
        <v>60</v>
      </c>
      <c r="E10" s="1" t="s">
        <v>12</v>
      </c>
      <c r="F10" s="1">
        <v>1</v>
      </c>
      <c r="G10" s="1">
        <v>0</v>
      </c>
      <c r="H10" s="1">
        <v>0</v>
      </c>
      <c r="I10" s="1">
        <v>158</v>
      </c>
      <c r="J10" s="54">
        <v>64</v>
      </c>
      <c r="K10" s="10">
        <f t="shared" ref="K10:K37" si="0">J10/((I10/100)*(I10/100))</f>
        <v>25.63691716071142</v>
      </c>
      <c r="L10" s="11">
        <v>16.920000000000002</v>
      </c>
      <c r="M10" s="12">
        <v>13</v>
      </c>
      <c r="N10" s="8">
        <v>1</v>
      </c>
      <c r="O10" s="45">
        <v>5</v>
      </c>
      <c r="P10" s="47">
        <v>2</v>
      </c>
      <c r="Q10" s="47">
        <v>3</v>
      </c>
      <c r="R10" s="47">
        <v>3</v>
      </c>
      <c r="S10" s="47">
        <v>2</v>
      </c>
      <c r="T10" s="46">
        <v>5</v>
      </c>
      <c r="U10" s="39">
        <v>3</v>
      </c>
      <c r="V10" s="39">
        <v>3</v>
      </c>
      <c r="W10" s="39">
        <v>3</v>
      </c>
      <c r="X10" s="39">
        <v>2</v>
      </c>
      <c r="Y10" s="45">
        <v>5</v>
      </c>
      <c r="Z10" s="45">
        <v>4</v>
      </c>
      <c r="AA10" s="45">
        <v>5</v>
      </c>
      <c r="AB10" s="45">
        <v>4</v>
      </c>
      <c r="AC10" s="47">
        <v>2</v>
      </c>
      <c r="AD10" s="46">
        <v>5</v>
      </c>
      <c r="AE10" s="46">
        <v>5</v>
      </c>
      <c r="AF10" s="46">
        <v>5</v>
      </c>
      <c r="AG10" s="46">
        <v>5</v>
      </c>
      <c r="AH10" s="69">
        <v>5</v>
      </c>
      <c r="AI10" s="31">
        <v>6.87</v>
      </c>
      <c r="AJ10" s="66">
        <v>4.57</v>
      </c>
      <c r="AK10" s="35">
        <v>60.83</v>
      </c>
      <c r="AL10" s="51">
        <v>-4.09</v>
      </c>
      <c r="AM10" s="65">
        <v>6.57</v>
      </c>
      <c r="AN10" s="2"/>
    </row>
    <row r="11" spans="1:40" ht="16.5">
      <c r="A11" s="40">
        <v>3</v>
      </c>
      <c r="B11" s="40">
        <v>13231879</v>
      </c>
      <c r="C11" s="1" t="s">
        <v>9</v>
      </c>
      <c r="D11" s="1">
        <v>65</v>
      </c>
      <c r="E11" s="1" t="s">
        <v>10</v>
      </c>
      <c r="F11" s="1">
        <v>2</v>
      </c>
      <c r="G11" s="1">
        <v>0</v>
      </c>
      <c r="H11" s="1">
        <v>0</v>
      </c>
      <c r="I11" s="54">
        <v>170</v>
      </c>
      <c r="J11" s="54">
        <v>79</v>
      </c>
      <c r="K11" s="10">
        <f t="shared" si="0"/>
        <v>27.335640138408309</v>
      </c>
      <c r="L11" s="11">
        <v>26.26</v>
      </c>
      <c r="M11" s="12">
        <v>11</v>
      </c>
      <c r="N11" s="8">
        <v>1</v>
      </c>
      <c r="O11" s="45">
        <v>4</v>
      </c>
      <c r="P11" s="47">
        <v>3</v>
      </c>
      <c r="Q11" s="47">
        <v>2</v>
      </c>
      <c r="R11" s="47">
        <v>2</v>
      </c>
      <c r="S11" s="47">
        <v>2</v>
      </c>
      <c r="T11" s="46">
        <v>5</v>
      </c>
      <c r="U11" s="39">
        <v>3</v>
      </c>
      <c r="V11" s="39">
        <v>3</v>
      </c>
      <c r="W11" s="39">
        <v>3</v>
      </c>
      <c r="X11" s="39">
        <v>2</v>
      </c>
      <c r="Y11" s="45">
        <v>5</v>
      </c>
      <c r="Z11" s="45">
        <v>4</v>
      </c>
      <c r="AA11" s="45">
        <v>4</v>
      </c>
      <c r="AB11" s="45">
        <v>4</v>
      </c>
      <c r="AC11" s="47">
        <v>3</v>
      </c>
      <c r="AD11" s="46">
        <v>5</v>
      </c>
      <c r="AE11" s="46">
        <v>4</v>
      </c>
      <c r="AF11" s="46">
        <v>5</v>
      </c>
      <c r="AG11" s="46">
        <v>5</v>
      </c>
      <c r="AH11" s="69">
        <v>4</v>
      </c>
      <c r="AI11" s="31">
        <v>7.22</v>
      </c>
      <c r="AJ11" s="66">
        <v>11.9</v>
      </c>
      <c r="AK11" s="35">
        <v>52.27</v>
      </c>
      <c r="AL11" s="51">
        <v>-0.98</v>
      </c>
      <c r="AM11" s="65">
        <v>13.5</v>
      </c>
      <c r="AN11" s="2"/>
    </row>
    <row r="12" spans="1:40" ht="16.5">
      <c r="A12" s="40">
        <v>4</v>
      </c>
      <c r="B12" s="40">
        <v>19932512</v>
      </c>
      <c r="C12" s="1" t="s">
        <v>9</v>
      </c>
      <c r="D12" s="1">
        <v>33</v>
      </c>
      <c r="E12" s="1" t="s">
        <v>10</v>
      </c>
      <c r="F12" s="1">
        <v>2</v>
      </c>
      <c r="G12" s="1">
        <v>0</v>
      </c>
      <c r="H12" s="1">
        <v>0</v>
      </c>
      <c r="I12" s="54">
        <v>171</v>
      </c>
      <c r="J12" s="54">
        <v>80</v>
      </c>
      <c r="K12" s="10">
        <f t="shared" si="0"/>
        <v>27.358845456721728</v>
      </c>
      <c r="L12" s="11">
        <v>10.57</v>
      </c>
      <c r="M12" s="12">
        <v>12</v>
      </c>
      <c r="N12" s="8">
        <v>1</v>
      </c>
      <c r="O12" s="45">
        <v>4</v>
      </c>
      <c r="P12" s="47">
        <v>2</v>
      </c>
      <c r="Q12" s="47">
        <v>2</v>
      </c>
      <c r="R12" s="47">
        <v>3</v>
      </c>
      <c r="S12" s="47">
        <v>3</v>
      </c>
      <c r="T12" s="46">
        <v>5</v>
      </c>
      <c r="U12" s="39">
        <v>3</v>
      </c>
      <c r="V12" s="39">
        <v>3</v>
      </c>
      <c r="W12" s="39">
        <v>3</v>
      </c>
      <c r="X12" s="39">
        <v>3</v>
      </c>
      <c r="Y12" s="45">
        <v>5</v>
      </c>
      <c r="Z12" s="45">
        <v>4</v>
      </c>
      <c r="AA12" s="45">
        <v>4</v>
      </c>
      <c r="AB12" s="45">
        <v>5</v>
      </c>
      <c r="AC12" s="47">
        <v>3</v>
      </c>
      <c r="AD12" s="46">
        <v>5</v>
      </c>
      <c r="AE12" s="46">
        <v>5</v>
      </c>
      <c r="AF12" s="46">
        <v>5</v>
      </c>
      <c r="AG12" s="46">
        <v>5</v>
      </c>
      <c r="AH12" s="69">
        <v>5</v>
      </c>
      <c r="AI12" s="31">
        <v>8.9</v>
      </c>
      <c r="AJ12" s="66">
        <v>6.28</v>
      </c>
      <c r="AK12" s="35">
        <v>69.08</v>
      </c>
      <c r="AL12" s="51">
        <v>-3.29</v>
      </c>
      <c r="AM12" s="65">
        <v>6.77</v>
      </c>
      <c r="AN12" s="2"/>
    </row>
    <row r="13" spans="1:40" ht="16.5">
      <c r="A13" s="40">
        <v>5</v>
      </c>
      <c r="B13" s="40">
        <v>27536249</v>
      </c>
      <c r="C13" s="1" t="s">
        <v>11</v>
      </c>
      <c r="D13" s="1">
        <v>53</v>
      </c>
      <c r="E13" s="1" t="s">
        <v>13</v>
      </c>
      <c r="F13" s="1">
        <v>2</v>
      </c>
      <c r="G13" s="1">
        <v>0</v>
      </c>
      <c r="H13" s="1">
        <v>0</v>
      </c>
      <c r="I13" s="54">
        <v>157</v>
      </c>
      <c r="J13" s="54">
        <v>73</v>
      </c>
      <c r="K13" s="10">
        <f t="shared" si="0"/>
        <v>29.615805915047261</v>
      </c>
      <c r="L13" s="11">
        <v>12.87</v>
      </c>
      <c r="M13" s="12">
        <v>10</v>
      </c>
      <c r="N13" s="8">
        <v>1</v>
      </c>
      <c r="O13" s="45">
        <v>4</v>
      </c>
      <c r="P13" s="47">
        <v>3</v>
      </c>
      <c r="Q13" s="47">
        <v>3</v>
      </c>
      <c r="R13" s="47">
        <v>2</v>
      </c>
      <c r="S13" s="47">
        <v>2</v>
      </c>
      <c r="T13" s="46">
        <v>5</v>
      </c>
      <c r="U13" s="46">
        <v>4</v>
      </c>
      <c r="V13" s="39">
        <v>3</v>
      </c>
      <c r="W13" s="39">
        <v>3</v>
      </c>
      <c r="X13" s="39">
        <v>2</v>
      </c>
      <c r="Y13" s="45">
        <v>5</v>
      </c>
      <c r="Z13" s="45">
        <v>5</v>
      </c>
      <c r="AA13" s="45">
        <v>4</v>
      </c>
      <c r="AB13" s="45">
        <v>4</v>
      </c>
      <c r="AC13" s="47">
        <v>3</v>
      </c>
      <c r="AD13" s="46">
        <v>5</v>
      </c>
      <c r="AE13" s="46">
        <v>5</v>
      </c>
      <c r="AF13" s="46">
        <v>5</v>
      </c>
      <c r="AG13" s="46">
        <v>4</v>
      </c>
      <c r="AH13" s="69">
        <v>4</v>
      </c>
      <c r="AI13" s="31">
        <v>8.65</v>
      </c>
      <c r="AJ13" s="66">
        <v>6.76</v>
      </c>
      <c r="AK13" s="35">
        <v>66.34</v>
      </c>
      <c r="AL13" s="51">
        <v>-3.94</v>
      </c>
      <c r="AM13" s="65">
        <v>7.06</v>
      </c>
      <c r="AN13" s="2"/>
    </row>
    <row r="14" spans="1:40" ht="16.5">
      <c r="A14" s="40">
        <v>6</v>
      </c>
      <c r="B14" s="40">
        <v>22653310</v>
      </c>
      <c r="C14" s="1" t="s">
        <v>9</v>
      </c>
      <c r="D14" s="1">
        <v>52</v>
      </c>
      <c r="E14" s="1" t="s">
        <v>10</v>
      </c>
      <c r="F14" s="1">
        <v>3</v>
      </c>
      <c r="G14" s="1">
        <v>1</v>
      </c>
      <c r="H14" s="1">
        <v>0</v>
      </c>
      <c r="I14" s="54">
        <v>162</v>
      </c>
      <c r="J14" s="54">
        <v>67</v>
      </c>
      <c r="K14" s="10">
        <f t="shared" si="0"/>
        <v>25.529644871208653</v>
      </c>
      <c r="L14" s="11">
        <v>14.76</v>
      </c>
      <c r="M14" s="12">
        <v>14</v>
      </c>
      <c r="N14" s="8">
        <v>1</v>
      </c>
      <c r="O14" s="45">
        <v>5</v>
      </c>
      <c r="P14" s="48">
        <v>3</v>
      </c>
      <c r="Q14" s="47">
        <v>3</v>
      </c>
      <c r="R14" s="47">
        <v>2</v>
      </c>
      <c r="S14" s="47">
        <v>2</v>
      </c>
      <c r="T14" s="46">
        <v>5</v>
      </c>
      <c r="U14" s="46">
        <v>4</v>
      </c>
      <c r="V14" s="39">
        <v>3</v>
      </c>
      <c r="W14" s="39">
        <v>3</v>
      </c>
      <c r="X14" s="39">
        <v>2</v>
      </c>
      <c r="Y14" s="45">
        <v>5</v>
      </c>
      <c r="Z14" s="45">
        <v>4</v>
      </c>
      <c r="AA14" s="45">
        <v>4</v>
      </c>
      <c r="AB14" s="47">
        <v>3</v>
      </c>
      <c r="AC14" s="47">
        <v>2</v>
      </c>
      <c r="AD14" s="46">
        <v>5</v>
      </c>
      <c r="AE14" s="46">
        <v>5</v>
      </c>
      <c r="AF14" s="46">
        <v>4</v>
      </c>
      <c r="AG14" s="39">
        <v>3</v>
      </c>
      <c r="AH14" s="70">
        <v>3</v>
      </c>
      <c r="AI14" s="31">
        <v>7.38</v>
      </c>
      <c r="AJ14" s="66">
        <v>8.09</v>
      </c>
      <c r="AK14" s="35">
        <v>73.12</v>
      </c>
      <c r="AL14" s="51">
        <v>-7.61</v>
      </c>
      <c r="AM14" s="65">
        <v>8.9</v>
      </c>
      <c r="AN14" s="2"/>
    </row>
    <row r="15" spans="1:40" ht="16.5">
      <c r="A15" s="40">
        <v>7</v>
      </c>
      <c r="B15" s="40">
        <v>10254417</v>
      </c>
      <c r="C15" s="1" t="s">
        <v>9</v>
      </c>
      <c r="D15" s="1">
        <v>63</v>
      </c>
      <c r="E15" s="1" t="s">
        <v>12</v>
      </c>
      <c r="F15" s="1">
        <v>2</v>
      </c>
      <c r="G15" s="1">
        <v>0</v>
      </c>
      <c r="H15" s="1">
        <v>0</v>
      </c>
      <c r="I15" s="54">
        <v>174</v>
      </c>
      <c r="J15" s="54">
        <v>73</v>
      </c>
      <c r="K15" s="10">
        <f t="shared" si="0"/>
        <v>24.111507464658473</v>
      </c>
      <c r="L15" s="11">
        <v>15.44</v>
      </c>
      <c r="M15" s="14">
        <v>11</v>
      </c>
      <c r="N15" s="8">
        <v>1</v>
      </c>
      <c r="O15" s="45">
        <v>4</v>
      </c>
      <c r="P15" s="47">
        <v>3</v>
      </c>
      <c r="Q15" s="47">
        <v>3</v>
      </c>
      <c r="R15" s="47">
        <v>2</v>
      </c>
      <c r="S15" s="47">
        <v>2</v>
      </c>
      <c r="T15" s="46">
        <v>5</v>
      </c>
      <c r="U15" s="46">
        <v>4</v>
      </c>
      <c r="V15" s="39">
        <v>3</v>
      </c>
      <c r="W15" s="39">
        <v>3</v>
      </c>
      <c r="X15" s="39">
        <v>2</v>
      </c>
      <c r="Y15" s="45">
        <v>5</v>
      </c>
      <c r="Z15" s="45">
        <v>4</v>
      </c>
      <c r="AA15" s="48">
        <v>3</v>
      </c>
      <c r="AB15" s="47">
        <v>3</v>
      </c>
      <c r="AC15" s="47">
        <v>2</v>
      </c>
      <c r="AD15" s="46">
        <v>5</v>
      </c>
      <c r="AE15" s="46">
        <v>5</v>
      </c>
      <c r="AF15" s="46">
        <v>4</v>
      </c>
      <c r="AG15" s="46">
        <v>4</v>
      </c>
      <c r="AH15" s="70">
        <v>3</v>
      </c>
      <c r="AI15" s="31">
        <v>9.76</v>
      </c>
      <c r="AJ15" s="66">
        <v>7.93</v>
      </c>
      <c r="AK15" s="35">
        <v>55.83</v>
      </c>
      <c r="AL15" s="51">
        <v>-1.66</v>
      </c>
      <c r="AM15" s="65">
        <v>7.79</v>
      </c>
      <c r="AN15" s="2"/>
    </row>
    <row r="16" spans="1:40" ht="16.5">
      <c r="A16" s="40">
        <v>8</v>
      </c>
      <c r="B16" s="40">
        <v>14364981</v>
      </c>
      <c r="C16" s="1" t="s">
        <v>11</v>
      </c>
      <c r="D16" s="1">
        <v>59</v>
      </c>
      <c r="E16" s="1" t="s">
        <v>12</v>
      </c>
      <c r="F16" s="1">
        <v>2</v>
      </c>
      <c r="G16" s="1">
        <v>0</v>
      </c>
      <c r="H16" s="1">
        <v>0</v>
      </c>
      <c r="I16" s="54">
        <v>164</v>
      </c>
      <c r="J16" s="54">
        <v>67</v>
      </c>
      <c r="K16" s="10">
        <f t="shared" si="0"/>
        <v>24.910767400356935</v>
      </c>
      <c r="L16" s="11">
        <v>14.9</v>
      </c>
      <c r="M16" s="14">
        <v>11</v>
      </c>
      <c r="N16" s="8">
        <v>1</v>
      </c>
      <c r="O16" s="45">
        <v>5</v>
      </c>
      <c r="P16" s="45">
        <v>4</v>
      </c>
      <c r="Q16" s="47">
        <v>3</v>
      </c>
      <c r="R16" s="47">
        <v>2</v>
      </c>
      <c r="S16" s="47">
        <v>2</v>
      </c>
      <c r="T16" s="46">
        <v>5</v>
      </c>
      <c r="U16" s="46">
        <v>4</v>
      </c>
      <c r="V16" s="39">
        <v>3</v>
      </c>
      <c r="W16" s="39">
        <v>3</v>
      </c>
      <c r="X16" s="39">
        <v>2</v>
      </c>
      <c r="Y16" s="45">
        <v>5</v>
      </c>
      <c r="Z16" s="45">
        <v>4</v>
      </c>
      <c r="AA16" s="45">
        <v>4</v>
      </c>
      <c r="AB16" s="47">
        <v>3</v>
      </c>
      <c r="AC16" s="47">
        <v>2</v>
      </c>
      <c r="AD16" s="46">
        <v>5</v>
      </c>
      <c r="AE16" s="46">
        <v>4</v>
      </c>
      <c r="AF16" s="46">
        <v>4</v>
      </c>
      <c r="AG16" s="39">
        <v>3</v>
      </c>
      <c r="AH16" s="70">
        <v>3</v>
      </c>
      <c r="AI16" s="31">
        <v>7.65</v>
      </c>
      <c r="AJ16" s="66">
        <v>8.1</v>
      </c>
      <c r="AK16" s="35">
        <v>66.34</v>
      </c>
      <c r="AL16" s="51">
        <v>-3.94</v>
      </c>
      <c r="AM16" s="65">
        <v>7.64</v>
      </c>
      <c r="AN16" s="2"/>
    </row>
    <row r="17" spans="1:40" ht="16.5">
      <c r="A17" s="40">
        <v>9</v>
      </c>
      <c r="B17" s="40">
        <v>27536249</v>
      </c>
      <c r="C17" s="1" t="s">
        <v>11</v>
      </c>
      <c r="D17" s="1">
        <v>54</v>
      </c>
      <c r="E17" s="1" t="s">
        <v>14</v>
      </c>
      <c r="F17" s="1">
        <v>2</v>
      </c>
      <c r="G17" s="1">
        <v>0</v>
      </c>
      <c r="H17" s="1">
        <v>0</v>
      </c>
      <c r="I17" s="54">
        <v>157</v>
      </c>
      <c r="J17" s="54">
        <v>75</v>
      </c>
      <c r="K17" s="10">
        <f t="shared" si="0"/>
        <v>30.427197857925268</v>
      </c>
      <c r="L17" s="11">
        <v>20.89</v>
      </c>
      <c r="M17" s="12">
        <v>12</v>
      </c>
      <c r="N17" s="8">
        <v>1</v>
      </c>
      <c r="O17" s="45">
        <v>4</v>
      </c>
      <c r="P17" s="47">
        <v>3</v>
      </c>
      <c r="Q17" s="47">
        <v>3</v>
      </c>
      <c r="R17" s="47">
        <v>2</v>
      </c>
      <c r="S17" s="47">
        <v>2</v>
      </c>
      <c r="T17" s="46">
        <v>4</v>
      </c>
      <c r="U17" s="46">
        <v>4</v>
      </c>
      <c r="V17" s="39">
        <v>3</v>
      </c>
      <c r="W17" s="39">
        <v>3</v>
      </c>
      <c r="X17" s="39">
        <v>2</v>
      </c>
      <c r="Y17" s="45">
        <v>5</v>
      </c>
      <c r="Z17" s="45">
        <v>4</v>
      </c>
      <c r="AA17" s="45">
        <v>4</v>
      </c>
      <c r="AB17" s="45">
        <v>4</v>
      </c>
      <c r="AC17" s="47">
        <v>3</v>
      </c>
      <c r="AD17" s="46">
        <v>5</v>
      </c>
      <c r="AE17" s="46">
        <v>5</v>
      </c>
      <c r="AF17" s="46">
        <v>5</v>
      </c>
      <c r="AG17" s="46">
        <v>4</v>
      </c>
      <c r="AH17" s="70">
        <v>3</v>
      </c>
      <c r="AI17" s="31">
        <v>8.2100000000000009</v>
      </c>
      <c r="AJ17" s="66">
        <v>7.41</v>
      </c>
      <c r="AK17" s="35">
        <v>67.13</v>
      </c>
      <c r="AL17" s="51">
        <v>-4.12</v>
      </c>
      <c r="AM17" s="65">
        <v>6.51</v>
      </c>
      <c r="AN17" s="2"/>
    </row>
    <row r="18" spans="1:40" ht="16.5">
      <c r="A18" s="40">
        <v>10</v>
      </c>
      <c r="B18" s="40">
        <v>19069180</v>
      </c>
      <c r="C18" s="1" t="s">
        <v>11</v>
      </c>
      <c r="D18" s="1">
        <v>43</v>
      </c>
      <c r="E18" s="1" t="s">
        <v>10</v>
      </c>
      <c r="F18" s="1">
        <v>2</v>
      </c>
      <c r="G18" s="1">
        <v>0</v>
      </c>
      <c r="H18" s="1">
        <v>0</v>
      </c>
      <c r="I18" s="54">
        <v>159</v>
      </c>
      <c r="J18" s="54">
        <v>74</v>
      </c>
      <c r="K18" s="10">
        <f t="shared" si="0"/>
        <v>29.270994027135</v>
      </c>
      <c r="L18" s="11">
        <v>16.91</v>
      </c>
      <c r="M18" s="12">
        <v>11</v>
      </c>
      <c r="N18" s="8">
        <v>1</v>
      </c>
      <c r="O18" s="45">
        <v>5</v>
      </c>
      <c r="P18" s="45">
        <v>4</v>
      </c>
      <c r="Q18" s="47">
        <v>3</v>
      </c>
      <c r="R18" s="47">
        <v>2</v>
      </c>
      <c r="S18" s="47">
        <v>3</v>
      </c>
      <c r="T18" s="46">
        <v>5</v>
      </c>
      <c r="U18" s="46">
        <v>5</v>
      </c>
      <c r="V18" s="46">
        <v>4</v>
      </c>
      <c r="W18" s="39">
        <v>3</v>
      </c>
      <c r="X18" s="39">
        <v>3</v>
      </c>
      <c r="Y18" s="45">
        <v>5</v>
      </c>
      <c r="Z18" s="45">
        <v>5</v>
      </c>
      <c r="AA18" s="45">
        <v>5</v>
      </c>
      <c r="AB18" s="45">
        <v>5</v>
      </c>
      <c r="AC18" s="45">
        <v>4</v>
      </c>
      <c r="AD18" s="46">
        <v>5</v>
      </c>
      <c r="AE18" s="46">
        <v>5</v>
      </c>
      <c r="AF18" s="46">
        <v>5</v>
      </c>
      <c r="AG18" s="46">
        <v>5</v>
      </c>
      <c r="AH18" s="69">
        <v>5</v>
      </c>
      <c r="AI18" s="31">
        <v>7.5</v>
      </c>
      <c r="AJ18" s="66">
        <v>9.8699999999999992</v>
      </c>
      <c r="AK18" s="35">
        <v>73.5</v>
      </c>
      <c r="AL18" s="51">
        <v>-4.5</v>
      </c>
      <c r="AM18" s="65">
        <v>11.56</v>
      </c>
      <c r="AN18" s="2"/>
    </row>
    <row r="19" spans="1:40" ht="16.5">
      <c r="A19" s="40">
        <v>11</v>
      </c>
      <c r="B19" s="40">
        <v>27546176</v>
      </c>
      <c r="C19" s="1" t="s">
        <v>9</v>
      </c>
      <c r="D19" s="1">
        <v>43</v>
      </c>
      <c r="E19" s="1" t="s">
        <v>12</v>
      </c>
      <c r="F19" s="1">
        <v>1</v>
      </c>
      <c r="G19" s="1">
        <v>0</v>
      </c>
      <c r="H19" s="1">
        <v>0</v>
      </c>
      <c r="I19" s="54">
        <v>159</v>
      </c>
      <c r="J19" s="54">
        <v>59</v>
      </c>
      <c r="K19" s="10">
        <f t="shared" si="0"/>
        <v>23.337684427040067</v>
      </c>
      <c r="L19" s="11">
        <v>17.46</v>
      </c>
      <c r="M19" s="12">
        <v>12</v>
      </c>
      <c r="N19" s="8">
        <v>1</v>
      </c>
      <c r="O19" s="45">
        <v>5</v>
      </c>
      <c r="P19" s="47">
        <v>3</v>
      </c>
      <c r="Q19" s="47">
        <v>3</v>
      </c>
      <c r="R19" s="47">
        <v>2</v>
      </c>
      <c r="S19" s="47">
        <v>2</v>
      </c>
      <c r="T19" s="46">
        <v>5</v>
      </c>
      <c r="U19" s="46">
        <v>4</v>
      </c>
      <c r="V19" s="39">
        <v>3</v>
      </c>
      <c r="W19" s="39">
        <v>3</v>
      </c>
      <c r="X19" s="39">
        <v>3</v>
      </c>
      <c r="Y19" s="45">
        <v>5</v>
      </c>
      <c r="Z19" s="45">
        <v>5</v>
      </c>
      <c r="AA19" s="45">
        <v>4</v>
      </c>
      <c r="AB19" s="45">
        <v>4</v>
      </c>
      <c r="AC19" s="45">
        <v>4</v>
      </c>
      <c r="AD19" s="46">
        <v>5</v>
      </c>
      <c r="AE19" s="46">
        <v>5</v>
      </c>
      <c r="AF19" s="46">
        <v>5</v>
      </c>
      <c r="AG19" s="46">
        <v>5</v>
      </c>
      <c r="AH19" s="69">
        <v>5</v>
      </c>
      <c r="AI19" s="31">
        <v>6.85</v>
      </c>
      <c r="AJ19" s="66">
        <v>8.56</v>
      </c>
      <c r="AK19" s="35">
        <v>62.8</v>
      </c>
      <c r="AL19" s="51">
        <v>-2.63</v>
      </c>
      <c r="AM19" s="65">
        <v>9.85</v>
      </c>
      <c r="AN19" s="2"/>
    </row>
    <row r="20" spans="1:40" ht="16.5">
      <c r="A20" s="40">
        <v>12</v>
      </c>
      <c r="B20" s="40">
        <v>21428319</v>
      </c>
      <c r="C20" s="1" t="s">
        <v>11</v>
      </c>
      <c r="D20" s="1">
        <v>55</v>
      </c>
      <c r="E20" s="1" t="s">
        <v>12</v>
      </c>
      <c r="F20" s="1">
        <v>1</v>
      </c>
      <c r="G20" s="1">
        <v>0</v>
      </c>
      <c r="H20" s="1">
        <v>0</v>
      </c>
      <c r="I20" s="54">
        <v>159</v>
      </c>
      <c r="J20" s="54">
        <v>65</v>
      </c>
      <c r="K20" s="10">
        <f t="shared" si="0"/>
        <v>25.711008267078039</v>
      </c>
      <c r="L20" s="11">
        <v>7.4</v>
      </c>
      <c r="M20" s="12">
        <v>13</v>
      </c>
      <c r="N20" s="8">
        <v>1</v>
      </c>
      <c r="O20" s="45">
        <v>5</v>
      </c>
      <c r="P20" s="45">
        <v>4</v>
      </c>
      <c r="Q20" s="47">
        <v>3</v>
      </c>
      <c r="R20" s="47">
        <v>2</v>
      </c>
      <c r="S20" s="47">
        <v>2</v>
      </c>
      <c r="T20" s="46">
        <v>5</v>
      </c>
      <c r="U20" s="46">
        <v>4</v>
      </c>
      <c r="V20" s="46">
        <v>4</v>
      </c>
      <c r="W20" s="39">
        <v>3</v>
      </c>
      <c r="X20" s="39">
        <v>3</v>
      </c>
      <c r="Y20" s="45">
        <v>5</v>
      </c>
      <c r="Z20" s="45">
        <v>5</v>
      </c>
      <c r="AA20" s="45">
        <v>4</v>
      </c>
      <c r="AB20" s="45">
        <v>4</v>
      </c>
      <c r="AC20" s="47">
        <v>3</v>
      </c>
      <c r="AD20" s="46">
        <v>5</v>
      </c>
      <c r="AE20" s="46">
        <v>5</v>
      </c>
      <c r="AF20" s="46">
        <v>5</v>
      </c>
      <c r="AG20" s="46">
        <v>5</v>
      </c>
      <c r="AH20" s="69">
        <v>5</v>
      </c>
      <c r="AI20" s="31">
        <v>5.85</v>
      </c>
      <c r="AJ20" s="66">
        <v>8.9600000000000009</v>
      </c>
      <c r="AK20" s="35">
        <v>68.5</v>
      </c>
      <c r="AL20" s="51">
        <v>-2.8</v>
      </c>
      <c r="AM20" s="65">
        <v>10.56</v>
      </c>
      <c r="AN20" s="2"/>
    </row>
    <row r="21" spans="1:40" ht="16.5">
      <c r="A21" s="40">
        <v>13</v>
      </c>
      <c r="B21" s="40">
        <v>17827715</v>
      </c>
      <c r="C21" s="44" t="s">
        <v>11</v>
      </c>
      <c r="D21" s="1">
        <v>55</v>
      </c>
      <c r="E21" s="1" t="s">
        <v>10</v>
      </c>
      <c r="F21" s="1">
        <v>2</v>
      </c>
      <c r="G21" s="1">
        <v>0</v>
      </c>
      <c r="H21" s="1">
        <v>0</v>
      </c>
      <c r="I21" s="54">
        <v>155</v>
      </c>
      <c r="J21" s="54">
        <v>75</v>
      </c>
      <c r="K21" s="10">
        <f t="shared" si="0"/>
        <v>31.217481789802285</v>
      </c>
      <c r="L21" s="11">
        <v>24.91</v>
      </c>
      <c r="M21" s="12">
        <v>9</v>
      </c>
      <c r="N21" s="8">
        <v>1</v>
      </c>
      <c r="O21" s="45">
        <v>5</v>
      </c>
      <c r="P21" s="47">
        <v>3</v>
      </c>
      <c r="Q21" s="47">
        <v>3</v>
      </c>
      <c r="R21" s="47">
        <v>2</v>
      </c>
      <c r="S21" s="47">
        <v>2</v>
      </c>
      <c r="T21" s="46">
        <v>5</v>
      </c>
      <c r="U21" s="46">
        <v>4</v>
      </c>
      <c r="V21" s="46">
        <v>4</v>
      </c>
      <c r="W21" s="39">
        <v>3</v>
      </c>
      <c r="X21" s="39">
        <v>2</v>
      </c>
      <c r="Y21" s="45">
        <v>5</v>
      </c>
      <c r="Z21" s="45">
        <v>5</v>
      </c>
      <c r="AA21" s="45">
        <v>5</v>
      </c>
      <c r="AB21" s="45">
        <v>5</v>
      </c>
      <c r="AC21" s="45">
        <v>4</v>
      </c>
      <c r="AD21" s="46">
        <v>5</v>
      </c>
      <c r="AE21" s="46">
        <v>5</v>
      </c>
      <c r="AF21" s="46">
        <v>5</v>
      </c>
      <c r="AG21" s="46">
        <v>5</v>
      </c>
      <c r="AH21" s="69">
        <v>5</v>
      </c>
      <c r="AI21" s="31">
        <v>7.85</v>
      </c>
      <c r="AJ21" s="66">
        <v>10.53</v>
      </c>
      <c r="AK21" s="35">
        <v>67.599999999999994</v>
      </c>
      <c r="AL21" s="51">
        <v>-3.65</v>
      </c>
      <c r="AM21" s="65">
        <v>11.79</v>
      </c>
      <c r="AN21" s="2"/>
    </row>
    <row r="22" spans="1:40" ht="16.5">
      <c r="A22" s="40">
        <v>14</v>
      </c>
      <c r="B22" s="40">
        <v>18216813</v>
      </c>
      <c r="C22" s="1" t="s">
        <v>11</v>
      </c>
      <c r="D22" s="1">
        <v>47</v>
      </c>
      <c r="E22" s="1" t="s">
        <v>12</v>
      </c>
      <c r="F22" s="1">
        <v>1</v>
      </c>
      <c r="G22" s="1">
        <v>0</v>
      </c>
      <c r="H22" s="1">
        <v>0</v>
      </c>
      <c r="I22" s="54">
        <v>159</v>
      </c>
      <c r="J22" s="54">
        <v>59</v>
      </c>
      <c r="K22" s="10">
        <f t="shared" si="0"/>
        <v>23.337684427040067</v>
      </c>
      <c r="L22" s="11">
        <v>15.65</v>
      </c>
      <c r="M22" s="12">
        <v>11</v>
      </c>
      <c r="N22" s="8">
        <v>1</v>
      </c>
      <c r="O22" s="45">
        <v>5</v>
      </c>
      <c r="P22" s="47">
        <v>3</v>
      </c>
      <c r="Q22" s="47">
        <v>3</v>
      </c>
      <c r="R22" s="47">
        <v>2</v>
      </c>
      <c r="S22" s="47">
        <v>2</v>
      </c>
      <c r="T22" s="46">
        <v>5</v>
      </c>
      <c r="U22" s="46">
        <v>4</v>
      </c>
      <c r="V22" s="39">
        <v>3</v>
      </c>
      <c r="W22" s="39">
        <v>3</v>
      </c>
      <c r="X22" s="39">
        <v>3</v>
      </c>
      <c r="Y22" s="45">
        <v>5</v>
      </c>
      <c r="Z22" s="45">
        <v>5</v>
      </c>
      <c r="AA22" s="45">
        <v>4</v>
      </c>
      <c r="AB22" s="45">
        <v>4</v>
      </c>
      <c r="AC22" s="47">
        <v>3</v>
      </c>
      <c r="AD22" s="46">
        <v>5</v>
      </c>
      <c r="AE22" s="46">
        <v>5</v>
      </c>
      <c r="AF22" s="46">
        <v>5</v>
      </c>
      <c r="AG22" s="46">
        <v>5</v>
      </c>
      <c r="AH22" s="69">
        <v>4</v>
      </c>
      <c r="AI22" s="31">
        <v>5.85</v>
      </c>
      <c r="AJ22" s="66">
        <v>8.74</v>
      </c>
      <c r="AK22" s="35">
        <v>58.3</v>
      </c>
      <c r="AL22" s="51">
        <v>-1.65</v>
      </c>
      <c r="AM22" s="65">
        <v>9.9499999999999993</v>
      </c>
      <c r="AN22" s="2"/>
    </row>
    <row r="23" spans="1:40" ht="16.5">
      <c r="A23" s="40">
        <v>15</v>
      </c>
      <c r="B23" s="40">
        <v>26904609</v>
      </c>
      <c r="C23" s="1" t="s">
        <v>11</v>
      </c>
      <c r="D23" s="1">
        <v>55</v>
      </c>
      <c r="E23" s="1" t="s">
        <v>12</v>
      </c>
      <c r="F23" s="1">
        <v>2</v>
      </c>
      <c r="G23" s="1">
        <v>0</v>
      </c>
      <c r="H23" s="1">
        <v>0</v>
      </c>
      <c r="I23" s="54">
        <v>159</v>
      </c>
      <c r="J23" s="54">
        <v>67</v>
      </c>
      <c r="K23" s="10">
        <f t="shared" si="0"/>
        <v>26.502116213757365</v>
      </c>
      <c r="L23" s="11">
        <v>14.83</v>
      </c>
      <c r="M23" s="12">
        <v>11</v>
      </c>
      <c r="N23" s="8">
        <v>1</v>
      </c>
      <c r="O23" s="45">
        <v>5</v>
      </c>
      <c r="P23" s="45">
        <v>4</v>
      </c>
      <c r="Q23" s="47">
        <v>3</v>
      </c>
      <c r="R23" s="47">
        <v>3</v>
      </c>
      <c r="S23" s="47">
        <v>2</v>
      </c>
      <c r="T23" s="46">
        <v>5</v>
      </c>
      <c r="U23" s="69">
        <v>4</v>
      </c>
      <c r="V23" s="70">
        <v>3</v>
      </c>
      <c r="W23" s="70">
        <v>3</v>
      </c>
      <c r="X23" s="39">
        <v>3</v>
      </c>
      <c r="Y23" s="45">
        <v>5</v>
      </c>
      <c r="Z23" s="45">
        <v>4</v>
      </c>
      <c r="AA23" s="45">
        <v>4</v>
      </c>
      <c r="AB23" s="45">
        <v>4</v>
      </c>
      <c r="AC23" s="45">
        <v>4</v>
      </c>
      <c r="AD23" s="46">
        <v>5</v>
      </c>
      <c r="AE23" s="46">
        <v>5</v>
      </c>
      <c r="AF23" s="46">
        <v>5</v>
      </c>
      <c r="AG23" s="46">
        <v>5</v>
      </c>
      <c r="AH23" s="69">
        <v>5</v>
      </c>
      <c r="AI23" s="31">
        <v>8.26</v>
      </c>
      <c r="AJ23" s="66">
        <v>10.95</v>
      </c>
      <c r="AK23" s="35">
        <v>64.5</v>
      </c>
      <c r="AL23" s="51">
        <v>-2.63</v>
      </c>
      <c r="AM23" s="65">
        <v>11.56</v>
      </c>
      <c r="AN23" s="2"/>
    </row>
    <row r="24" spans="1:40" ht="16.5">
      <c r="A24" s="40">
        <v>16</v>
      </c>
      <c r="B24" s="40">
        <v>28583743</v>
      </c>
      <c r="C24" s="1" t="s">
        <v>11</v>
      </c>
      <c r="D24" s="1">
        <v>53</v>
      </c>
      <c r="E24" s="1" t="s">
        <v>12</v>
      </c>
      <c r="F24" s="1">
        <v>1</v>
      </c>
      <c r="G24" s="1">
        <v>0</v>
      </c>
      <c r="H24" s="1">
        <v>0</v>
      </c>
      <c r="I24" s="54">
        <v>153</v>
      </c>
      <c r="J24" s="54">
        <v>65</v>
      </c>
      <c r="K24" s="10">
        <f t="shared" si="0"/>
        <v>27.767098124652911</v>
      </c>
      <c r="L24" s="11">
        <v>30.14</v>
      </c>
      <c r="M24" s="12">
        <v>8</v>
      </c>
      <c r="N24" s="8">
        <v>1</v>
      </c>
      <c r="O24" s="45">
        <v>5</v>
      </c>
      <c r="P24" s="45">
        <v>4</v>
      </c>
      <c r="Q24" s="47">
        <v>3</v>
      </c>
      <c r="R24" s="47">
        <v>3</v>
      </c>
      <c r="S24" s="47">
        <v>2</v>
      </c>
      <c r="T24" s="46">
        <v>5</v>
      </c>
      <c r="U24" s="69">
        <v>5</v>
      </c>
      <c r="V24" s="70">
        <v>3</v>
      </c>
      <c r="W24" s="70">
        <v>3</v>
      </c>
      <c r="X24" s="39">
        <v>3</v>
      </c>
      <c r="Y24" s="45">
        <v>5</v>
      </c>
      <c r="Z24" s="45">
        <v>4</v>
      </c>
      <c r="AA24" s="45">
        <v>5</v>
      </c>
      <c r="AB24" s="45">
        <v>4</v>
      </c>
      <c r="AC24" s="47">
        <v>3</v>
      </c>
      <c r="AD24" s="46">
        <v>5</v>
      </c>
      <c r="AE24" s="46">
        <v>5</v>
      </c>
      <c r="AF24" s="46">
        <v>5</v>
      </c>
      <c r="AG24" s="46">
        <v>5</v>
      </c>
      <c r="AH24" s="69">
        <v>4</v>
      </c>
      <c r="AI24" s="31">
        <v>4.58</v>
      </c>
      <c r="AJ24" s="66">
        <v>6.41</v>
      </c>
      <c r="AK24" s="35">
        <v>63.81</v>
      </c>
      <c r="AL24" s="36">
        <v>-4.5599999999999996</v>
      </c>
      <c r="AM24" s="65">
        <v>5.31</v>
      </c>
      <c r="AN24" s="2"/>
    </row>
    <row r="25" spans="1:40" ht="16.5">
      <c r="A25" s="40">
        <v>17</v>
      </c>
      <c r="B25" s="40">
        <v>28633989</v>
      </c>
      <c r="C25" s="1" t="s">
        <v>11</v>
      </c>
      <c r="D25" s="1">
        <v>44</v>
      </c>
      <c r="E25" s="1" t="s">
        <v>12</v>
      </c>
      <c r="F25" s="1">
        <v>1</v>
      </c>
      <c r="G25" s="1">
        <v>0</v>
      </c>
      <c r="H25" s="1">
        <v>0</v>
      </c>
      <c r="I25" s="54">
        <v>160</v>
      </c>
      <c r="J25" s="54">
        <v>67</v>
      </c>
      <c r="K25" s="10">
        <f t="shared" si="0"/>
        <v>26.171874999999996</v>
      </c>
      <c r="L25" s="11">
        <v>19.97</v>
      </c>
      <c r="M25" s="12">
        <v>12</v>
      </c>
      <c r="N25" s="8">
        <v>1</v>
      </c>
      <c r="O25" s="45">
        <v>5</v>
      </c>
      <c r="P25" s="45">
        <v>4</v>
      </c>
      <c r="Q25" s="47">
        <v>3</v>
      </c>
      <c r="R25" s="47">
        <v>3</v>
      </c>
      <c r="S25" s="47">
        <v>2</v>
      </c>
      <c r="T25" s="46">
        <v>5</v>
      </c>
      <c r="U25" s="70">
        <v>3</v>
      </c>
      <c r="V25" s="70">
        <v>3</v>
      </c>
      <c r="W25" s="70">
        <v>3</v>
      </c>
      <c r="X25" s="39">
        <v>3</v>
      </c>
      <c r="Y25" s="45">
        <v>5</v>
      </c>
      <c r="Z25" s="45">
        <v>5</v>
      </c>
      <c r="AA25" s="45">
        <v>4</v>
      </c>
      <c r="AB25" s="45">
        <v>4</v>
      </c>
      <c r="AC25" s="47">
        <v>3</v>
      </c>
      <c r="AD25" s="46">
        <v>5</v>
      </c>
      <c r="AE25" s="46">
        <v>5</v>
      </c>
      <c r="AF25" s="46">
        <v>5</v>
      </c>
      <c r="AG25" s="46">
        <v>5</v>
      </c>
      <c r="AH25" s="69">
        <v>5</v>
      </c>
      <c r="AI25" s="31">
        <v>6.3</v>
      </c>
      <c r="AJ25" s="66">
        <v>5.84</v>
      </c>
      <c r="AK25" s="35">
        <v>70.430000000000007</v>
      </c>
      <c r="AL25" s="36">
        <v>-2.23</v>
      </c>
      <c r="AM25" s="65">
        <v>4.78</v>
      </c>
      <c r="AN25" s="2"/>
    </row>
    <row r="26" spans="1:40" ht="16.5">
      <c r="A26" s="40">
        <v>18</v>
      </c>
      <c r="B26" s="40">
        <v>18216813</v>
      </c>
      <c r="C26" s="1" t="s">
        <v>11</v>
      </c>
      <c r="D26" s="1">
        <v>47</v>
      </c>
      <c r="E26" s="1" t="s">
        <v>10</v>
      </c>
      <c r="F26" s="1">
        <v>1</v>
      </c>
      <c r="G26" s="1">
        <v>0</v>
      </c>
      <c r="H26" s="1">
        <v>0</v>
      </c>
      <c r="I26" s="54">
        <v>159</v>
      </c>
      <c r="J26" s="54">
        <v>61</v>
      </c>
      <c r="K26" s="10">
        <f t="shared" si="0"/>
        <v>24.128792373719392</v>
      </c>
      <c r="L26" s="11">
        <v>2.0699999999999998</v>
      </c>
      <c r="M26" s="12">
        <v>14</v>
      </c>
      <c r="N26" s="8">
        <v>1</v>
      </c>
      <c r="O26" s="45">
        <v>5</v>
      </c>
      <c r="P26" s="45">
        <v>4</v>
      </c>
      <c r="Q26" s="47">
        <v>3</v>
      </c>
      <c r="R26" s="47">
        <v>3</v>
      </c>
      <c r="S26" s="47">
        <v>2</v>
      </c>
      <c r="T26" s="46">
        <v>5</v>
      </c>
      <c r="U26" s="69">
        <v>5</v>
      </c>
      <c r="V26" s="70">
        <v>3</v>
      </c>
      <c r="W26" s="70">
        <v>3</v>
      </c>
      <c r="X26" s="39">
        <v>2</v>
      </c>
      <c r="Y26" s="45">
        <v>5</v>
      </c>
      <c r="Z26" s="45">
        <v>5</v>
      </c>
      <c r="AA26" s="45">
        <v>4</v>
      </c>
      <c r="AB26" s="45">
        <v>4</v>
      </c>
      <c r="AC26" s="47">
        <v>3</v>
      </c>
      <c r="AD26" s="46">
        <v>5</v>
      </c>
      <c r="AE26" s="46">
        <v>5</v>
      </c>
      <c r="AF26" s="46">
        <v>5</v>
      </c>
      <c r="AG26" s="46">
        <v>5</v>
      </c>
      <c r="AH26" s="69">
        <v>5</v>
      </c>
      <c r="AI26" s="66">
        <v>7.02</v>
      </c>
      <c r="AJ26" s="66">
        <v>7.02</v>
      </c>
      <c r="AK26" s="35">
        <v>54.83</v>
      </c>
      <c r="AL26" s="36">
        <v>-2.2400000000000002</v>
      </c>
      <c r="AM26" s="65">
        <v>6.57</v>
      </c>
      <c r="AN26" s="2"/>
    </row>
    <row r="27" spans="1:40" ht="16.5">
      <c r="A27" s="40">
        <v>19</v>
      </c>
      <c r="B27" s="40">
        <v>21033331</v>
      </c>
      <c r="C27" s="1" t="s">
        <v>9</v>
      </c>
      <c r="D27" s="1">
        <v>60</v>
      </c>
      <c r="E27" s="1" t="s">
        <v>12</v>
      </c>
      <c r="F27" s="1">
        <v>3</v>
      </c>
      <c r="G27" s="1">
        <v>0</v>
      </c>
      <c r="H27" s="1">
        <v>0</v>
      </c>
      <c r="I27" s="54">
        <v>167</v>
      </c>
      <c r="J27" s="54">
        <v>81</v>
      </c>
      <c r="K27" s="10">
        <f t="shared" si="0"/>
        <v>29.043708989207214</v>
      </c>
      <c r="L27" s="11">
        <v>9.3000000000000007</v>
      </c>
      <c r="M27" s="12">
        <v>15</v>
      </c>
      <c r="N27" s="8">
        <v>1</v>
      </c>
      <c r="O27" s="45">
        <v>5</v>
      </c>
      <c r="P27" s="45">
        <v>4</v>
      </c>
      <c r="Q27" s="47">
        <v>3</v>
      </c>
      <c r="R27" s="47">
        <v>3</v>
      </c>
      <c r="S27" s="47">
        <v>3</v>
      </c>
      <c r="T27" s="46">
        <v>5</v>
      </c>
      <c r="U27" s="69">
        <v>4</v>
      </c>
      <c r="V27" s="70">
        <v>3</v>
      </c>
      <c r="W27" s="70">
        <v>3</v>
      </c>
      <c r="X27" s="39">
        <v>3</v>
      </c>
      <c r="Y27" s="45">
        <v>5</v>
      </c>
      <c r="Z27" s="45">
        <v>5</v>
      </c>
      <c r="AA27" s="45">
        <v>5</v>
      </c>
      <c r="AB27" s="45">
        <v>4</v>
      </c>
      <c r="AC27" s="47">
        <v>3</v>
      </c>
      <c r="AD27" s="46">
        <v>5</v>
      </c>
      <c r="AE27" s="46">
        <v>5</v>
      </c>
      <c r="AF27" s="46">
        <v>5</v>
      </c>
      <c r="AG27" s="46">
        <v>5</v>
      </c>
      <c r="AH27" s="69">
        <v>4</v>
      </c>
      <c r="AI27" s="31">
        <v>6.23</v>
      </c>
      <c r="AJ27" s="66">
        <v>6.42</v>
      </c>
      <c r="AK27" s="35">
        <v>62.15</v>
      </c>
      <c r="AL27" s="36">
        <v>-4.12</v>
      </c>
      <c r="AM27" s="65">
        <v>6.02</v>
      </c>
      <c r="AN27" s="2"/>
    </row>
    <row r="28" spans="1:40" ht="16.5">
      <c r="A28" s="40">
        <v>20</v>
      </c>
      <c r="B28" s="40">
        <v>28728229</v>
      </c>
      <c r="C28" s="1" t="s">
        <v>11</v>
      </c>
      <c r="D28" s="1">
        <v>56</v>
      </c>
      <c r="E28" s="1" t="s">
        <v>12</v>
      </c>
      <c r="F28" s="1">
        <v>2</v>
      </c>
      <c r="G28" s="1">
        <v>0</v>
      </c>
      <c r="H28" s="1">
        <v>0</v>
      </c>
      <c r="I28" s="54">
        <v>158</v>
      </c>
      <c r="J28" s="54">
        <v>65</v>
      </c>
      <c r="K28" s="10">
        <f t="shared" si="0"/>
        <v>26.037493991347535</v>
      </c>
      <c r="L28" s="11">
        <v>17.16</v>
      </c>
      <c r="M28" s="12">
        <v>12</v>
      </c>
      <c r="N28" s="8">
        <v>1</v>
      </c>
      <c r="O28" s="45">
        <v>5</v>
      </c>
      <c r="P28" s="45">
        <v>4</v>
      </c>
      <c r="Q28" s="47">
        <v>3</v>
      </c>
      <c r="R28" s="47">
        <v>3</v>
      </c>
      <c r="S28" s="47">
        <v>3</v>
      </c>
      <c r="T28" s="46">
        <v>5</v>
      </c>
      <c r="U28" s="46">
        <v>5</v>
      </c>
      <c r="V28" s="46">
        <v>4</v>
      </c>
      <c r="W28" s="46">
        <v>4</v>
      </c>
      <c r="X28" s="39">
        <v>3</v>
      </c>
      <c r="Y28" s="45">
        <v>5</v>
      </c>
      <c r="Z28" s="45">
        <v>5</v>
      </c>
      <c r="AA28" s="45">
        <v>5</v>
      </c>
      <c r="AB28" s="45">
        <v>4</v>
      </c>
      <c r="AC28" s="47">
        <v>3</v>
      </c>
      <c r="AD28" s="46">
        <v>5</v>
      </c>
      <c r="AE28" s="46">
        <v>5</v>
      </c>
      <c r="AF28" s="46">
        <v>5</v>
      </c>
      <c r="AG28" s="46">
        <v>4</v>
      </c>
      <c r="AH28" s="70">
        <v>3</v>
      </c>
      <c r="AI28" s="31">
        <v>7.21</v>
      </c>
      <c r="AJ28" s="66">
        <v>6.54</v>
      </c>
      <c r="AK28" s="35">
        <v>55.21</v>
      </c>
      <c r="AL28" s="36">
        <v>-2.14</v>
      </c>
      <c r="AM28" s="65">
        <v>5.95</v>
      </c>
      <c r="AN28" s="2"/>
    </row>
    <row r="29" spans="1:40" ht="16.5">
      <c r="A29" s="40">
        <v>21</v>
      </c>
      <c r="B29" s="40">
        <v>21428319</v>
      </c>
      <c r="C29" s="1" t="s">
        <v>11</v>
      </c>
      <c r="D29" s="1">
        <v>56</v>
      </c>
      <c r="E29" s="1" t="s">
        <v>10</v>
      </c>
      <c r="F29" s="1">
        <v>1</v>
      </c>
      <c r="G29" s="1">
        <v>0</v>
      </c>
      <c r="H29" s="1">
        <v>0</v>
      </c>
      <c r="I29" s="54">
        <v>158</v>
      </c>
      <c r="J29" s="54">
        <v>65</v>
      </c>
      <c r="K29" s="10">
        <f t="shared" si="0"/>
        <v>26.037493991347535</v>
      </c>
      <c r="L29" s="11">
        <v>3.39</v>
      </c>
      <c r="M29" s="12">
        <v>15</v>
      </c>
      <c r="N29" s="8">
        <v>1</v>
      </c>
      <c r="O29" s="45">
        <v>5</v>
      </c>
      <c r="P29" s="45">
        <v>4</v>
      </c>
      <c r="Q29" s="47">
        <v>3</v>
      </c>
      <c r="R29" s="47">
        <v>3</v>
      </c>
      <c r="S29" s="47">
        <v>2</v>
      </c>
      <c r="T29" s="46">
        <v>5</v>
      </c>
      <c r="U29" s="46">
        <v>5</v>
      </c>
      <c r="V29" s="46">
        <v>4</v>
      </c>
      <c r="W29" s="46">
        <v>4</v>
      </c>
      <c r="X29" s="39">
        <v>3</v>
      </c>
      <c r="Y29" s="45">
        <v>5</v>
      </c>
      <c r="Z29" s="45">
        <v>5</v>
      </c>
      <c r="AA29" s="45">
        <v>4</v>
      </c>
      <c r="AB29" s="45">
        <v>4</v>
      </c>
      <c r="AC29" s="47">
        <v>3</v>
      </c>
      <c r="AD29" s="46">
        <v>5</v>
      </c>
      <c r="AE29" s="46">
        <v>5</v>
      </c>
      <c r="AF29" s="46">
        <v>5</v>
      </c>
      <c r="AG29" s="46">
        <v>5</v>
      </c>
      <c r="AH29" s="69">
        <v>4</v>
      </c>
      <c r="AI29" s="31">
        <v>6.54</v>
      </c>
      <c r="AJ29" s="66">
        <v>6.47</v>
      </c>
      <c r="AK29" s="35">
        <v>61.21</v>
      </c>
      <c r="AL29" s="36">
        <v>-3.94</v>
      </c>
      <c r="AM29" s="65">
        <v>5.54</v>
      </c>
      <c r="AN29" s="2"/>
    </row>
    <row r="30" spans="1:40" ht="16.5">
      <c r="A30" s="40">
        <v>22</v>
      </c>
      <c r="B30" s="41">
        <v>19069180</v>
      </c>
      <c r="C30" s="6" t="s">
        <v>11</v>
      </c>
      <c r="D30" s="6">
        <v>44</v>
      </c>
      <c r="E30" s="6" t="s">
        <v>12</v>
      </c>
      <c r="F30" s="1">
        <v>2</v>
      </c>
      <c r="G30" s="1">
        <v>0</v>
      </c>
      <c r="H30" s="1">
        <v>0</v>
      </c>
      <c r="I30" s="55">
        <v>161</v>
      </c>
      <c r="J30" s="55">
        <v>75</v>
      </c>
      <c r="K30" s="10">
        <f t="shared" si="0"/>
        <v>28.934068901662741</v>
      </c>
      <c r="L30" s="15">
        <v>23.28</v>
      </c>
      <c r="M30" s="16">
        <v>11</v>
      </c>
      <c r="N30" s="8">
        <v>1</v>
      </c>
      <c r="O30" s="67">
        <v>5</v>
      </c>
      <c r="P30" s="67">
        <v>4</v>
      </c>
      <c r="Q30" s="68">
        <v>3</v>
      </c>
      <c r="R30" s="68">
        <v>3</v>
      </c>
      <c r="S30" s="68">
        <v>3</v>
      </c>
      <c r="T30" s="69">
        <v>5</v>
      </c>
      <c r="U30" s="69">
        <v>4</v>
      </c>
      <c r="V30" s="69">
        <v>4</v>
      </c>
      <c r="W30" s="70">
        <v>3</v>
      </c>
      <c r="X30" s="70">
        <v>3</v>
      </c>
      <c r="Y30" s="67">
        <v>5</v>
      </c>
      <c r="Z30" s="67">
        <v>5</v>
      </c>
      <c r="AA30" s="67">
        <v>5</v>
      </c>
      <c r="AB30" s="67">
        <v>4</v>
      </c>
      <c r="AC30" s="67">
        <v>4</v>
      </c>
      <c r="AD30" s="69">
        <v>5</v>
      </c>
      <c r="AE30" s="69">
        <v>5</v>
      </c>
      <c r="AF30" s="69">
        <v>5</v>
      </c>
      <c r="AG30" s="69">
        <v>4</v>
      </c>
      <c r="AH30" s="70">
        <v>3</v>
      </c>
      <c r="AI30" s="31">
        <v>7.21</v>
      </c>
      <c r="AJ30" s="66">
        <v>6.31</v>
      </c>
      <c r="AK30" s="35">
        <v>56.31</v>
      </c>
      <c r="AL30" s="51">
        <v>-5.14</v>
      </c>
      <c r="AM30" s="65">
        <v>8.32</v>
      </c>
      <c r="AN30" s="2"/>
    </row>
    <row r="31" spans="1:40" ht="16.5">
      <c r="A31" s="40">
        <v>23</v>
      </c>
      <c r="B31" s="41">
        <v>28793968</v>
      </c>
      <c r="C31" s="6" t="s">
        <v>9</v>
      </c>
      <c r="D31" s="6">
        <v>61</v>
      </c>
      <c r="E31" s="6" t="s">
        <v>12</v>
      </c>
      <c r="F31" s="6">
        <v>2</v>
      </c>
      <c r="G31" s="6">
        <v>0</v>
      </c>
      <c r="H31" s="6">
        <v>1</v>
      </c>
      <c r="I31" s="55">
        <v>160</v>
      </c>
      <c r="J31" s="55">
        <v>77</v>
      </c>
      <c r="K31" s="10">
        <f t="shared" si="0"/>
        <v>30.078124999999993</v>
      </c>
      <c r="L31" s="15">
        <v>22.11</v>
      </c>
      <c r="M31" s="16">
        <v>11</v>
      </c>
      <c r="N31" s="8">
        <v>1</v>
      </c>
      <c r="O31" s="67">
        <v>5</v>
      </c>
      <c r="P31" s="67">
        <v>4</v>
      </c>
      <c r="Q31" s="67">
        <v>4</v>
      </c>
      <c r="R31" s="68">
        <v>3</v>
      </c>
      <c r="S31" s="68">
        <v>2</v>
      </c>
      <c r="T31" s="69">
        <v>5</v>
      </c>
      <c r="U31" s="69">
        <v>5</v>
      </c>
      <c r="V31" s="69">
        <v>4</v>
      </c>
      <c r="W31" s="69">
        <v>4</v>
      </c>
      <c r="X31" s="70">
        <v>3</v>
      </c>
      <c r="Y31" s="67">
        <v>5</v>
      </c>
      <c r="Z31" s="67">
        <v>5</v>
      </c>
      <c r="AA31" s="67">
        <v>5</v>
      </c>
      <c r="AB31" s="67">
        <v>4</v>
      </c>
      <c r="AC31" s="68">
        <v>3</v>
      </c>
      <c r="AD31" s="69">
        <v>5</v>
      </c>
      <c r="AE31" s="69">
        <v>5</v>
      </c>
      <c r="AF31" s="69">
        <v>5</v>
      </c>
      <c r="AG31" s="69">
        <v>5</v>
      </c>
      <c r="AH31" s="69">
        <v>4</v>
      </c>
      <c r="AI31" s="31">
        <v>6.94</v>
      </c>
      <c r="AJ31" s="66">
        <v>5.16</v>
      </c>
      <c r="AK31" s="35">
        <v>55.32</v>
      </c>
      <c r="AL31" s="51">
        <v>-6.28</v>
      </c>
      <c r="AM31" s="65">
        <v>6.59</v>
      </c>
      <c r="AN31" s="2"/>
    </row>
    <row r="32" spans="1:40" ht="16.5">
      <c r="A32" s="40">
        <v>24</v>
      </c>
      <c r="B32" s="41">
        <v>21569373</v>
      </c>
      <c r="C32" s="6" t="s">
        <v>11</v>
      </c>
      <c r="D32" s="6">
        <v>61</v>
      </c>
      <c r="E32" s="6" t="s">
        <v>12</v>
      </c>
      <c r="F32" s="6">
        <v>1</v>
      </c>
      <c r="G32" s="6">
        <v>0</v>
      </c>
      <c r="H32" s="6">
        <v>1</v>
      </c>
      <c r="I32" s="55">
        <v>151</v>
      </c>
      <c r="J32" s="55">
        <v>54</v>
      </c>
      <c r="K32" s="10">
        <f t="shared" si="0"/>
        <v>23.683171790710933</v>
      </c>
      <c r="L32" s="15">
        <v>6.11</v>
      </c>
      <c r="M32" s="16">
        <v>14</v>
      </c>
      <c r="N32" s="8">
        <v>1</v>
      </c>
      <c r="O32" s="67">
        <v>5</v>
      </c>
      <c r="P32" s="67">
        <v>4</v>
      </c>
      <c r="Q32" s="68">
        <v>3</v>
      </c>
      <c r="R32" s="68">
        <v>3</v>
      </c>
      <c r="S32" s="68">
        <v>2</v>
      </c>
      <c r="T32" s="69">
        <v>5</v>
      </c>
      <c r="U32" s="69">
        <v>5</v>
      </c>
      <c r="V32" s="69">
        <v>4</v>
      </c>
      <c r="W32" s="70">
        <v>3</v>
      </c>
      <c r="X32" s="70">
        <v>3</v>
      </c>
      <c r="Y32" s="67">
        <v>5</v>
      </c>
      <c r="Z32" s="67">
        <v>5</v>
      </c>
      <c r="AA32" s="67">
        <v>5</v>
      </c>
      <c r="AB32" s="68">
        <v>3</v>
      </c>
      <c r="AC32" s="68">
        <v>3</v>
      </c>
      <c r="AD32" s="69">
        <v>5</v>
      </c>
      <c r="AE32" s="69">
        <v>5</v>
      </c>
      <c r="AF32" s="69">
        <v>5</v>
      </c>
      <c r="AG32" s="69">
        <v>4</v>
      </c>
      <c r="AH32" s="69">
        <v>4</v>
      </c>
      <c r="AI32" s="31">
        <v>9.24</v>
      </c>
      <c r="AJ32" s="66">
        <v>4.5199999999999996</v>
      </c>
      <c r="AK32" s="35">
        <v>54.27</v>
      </c>
      <c r="AL32" s="51">
        <v>-5.16</v>
      </c>
      <c r="AM32" s="65">
        <v>6.14</v>
      </c>
      <c r="AN32" s="2"/>
    </row>
    <row r="33" spans="1:40" ht="16.5">
      <c r="A33" s="40">
        <v>25</v>
      </c>
      <c r="B33" s="41">
        <v>24601430</v>
      </c>
      <c r="C33" s="6" t="s">
        <v>9</v>
      </c>
      <c r="D33" s="6">
        <v>63</v>
      </c>
      <c r="E33" s="6" t="s">
        <v>10</v>
      </c>
      <c r="F33" s="6">
        <v>2</v>
      </c>
      <c r="G33" s="6">
        <v>1</v>
      </c>
      <c r="H33" s="6">
        <v>1</v>
      </c>
      <c r="I33" s="55">
        <v>162</v>
      </c>
      <c r="J33" s="55">
        <v>78</v>
      </c>
      <c r="K33" s="10">
        <f t="shared" si="0"/>
        <v>29.721079103795148</v>
      </c>
      <c r="L33" s="15">
        <v>21.35</v>
      </c>
      <c r="M33" s="16">
        <v>14</v>
      </c>
      <c r="N33" s="8">
        <v>1</v>
      </c>
      <c r="O33" s="67">
        <v>5</v>
      </c>
      <c r="P33" s="67">
        <v>4</v>
      </c>
      <c r="Q33" s="68">
        <v>3</v>
      </c>
      <c r="R33" s="68">
        <v>2</v>
      </c>
      <c r="S33" s="68">
        <v>2</v>
      </c>
      <c r="T33" s="69">
        <v>5</v>
      </c>
      <c r="U33" s="69">
        <v>5</v>
      </c>
      <c r="V33" s="69">
        <v>4</v>
      </c>
      <c r="W33" s="69">
        <v>4</v>
      </c>
      <c r="X33" s="70">
        <v>3</v>
      </c>
      <c r="Y33" s="67">
        <v>5</v>
      </c>
      <c r="Z33" s="67">
        <v>5</v>
      </c>
      <c r="AA33" s="67">
        <v>5</v>
      </c>
      <c r="AB33" s="67">
        <v>4</v>
      </c>
      <c r="AC33" s="67">
        <v>4</v>
      </c>
      <c r="AD33" s="69">
        <v>5</v>
      </c>
      <c r="AE33" s="69">
        <v>5</v>
      </c>
      <c r="AF33" s="69">
        <v>5</v>
      </c>
      <c r="AG33" s="69">
        <v>5</v>
      </c>
      <c r="AH33" s="70">
        <v>3</v>
      </c>
      <c r="AI33" s="31">
        <v>7.52</v>
      </c>
      <c r="AJ33" s="66">
        <v>5.78</v>
      </c>
      <c r="AK33" s="35">
        <v>56.47</v>
      </c>
      <c r="AL33" s="51">
        <v>-4.95</v>
      </c>
      <c r="AM33" s="65">
        <v>6.95</v>
      </c>
      <c r="AN33" s="2"/>
    </row>
    <row r="34" spans="1:40" ht="16.5">
      <c r="A34" s="40">
        <v>26</v>
      </c>
      <c r="B34" s="41">
        <v>10424487</v>
      </c>
      <c r="C34" s="6" t="s">
        <v>9</v>
      </c>
      <c r="D34" s="6">
        <v>56</v>
      </c>
      <c r="E34" s="6" t="s">
        <v>10</v>
      </c>
      <c r="F34" s="6">
        <v>1</v>
      </c>
      <c r="G34" s="6">
        <v>0</v>
      </c>
      <c r="H34" s="6">
        <v>1</v>
      </c>
      <c r="I34" s="55">
        <v>180</v>
      </c>
      <c r="J34" s="55">
        <v>99</v>
      </c>
      <c r="K34" s="10">
        <f t="shared" si="0"/>
        <v>30.555555555555554</v>
      </c>
      <c r="L34" s="29">
        <v>14.35</v>
      </c>
      <c r="M34" s="16">
        <v>12</v>
      </c>
      <c r="N34" s="8">
        <v>1</v>
      </c>
      <c r="O34" s="67">
        <v>5</v>
      </c>
      <c r="P34" s="67">
        <v>4</v>
      </c>
      <c r="Q34" s="68">
        <v>3</v>
      </c>
      <c r="R34" s="68">
        <v>3</v>
      </c>
      <c r="S34" s="68">
        <v>2</v>
      </c>
      <c r="T34" s="69">
        <v>5</v>
      </c>
      <c r="U34" s="69">
        <v>4</v>
      </c>
      <c r="V34" s="69">
        <v>4</v>
      </c>
      <c r="W34" s="70">
        <v>3</v>
      </c>
      <c r="X34" s="70">
        <v>3</v>
      </c>
      <c r="Y34" s="67">
        <v>5</v>
      </c>
      <c r="Z34" s="67">
        <v>5</v>
      </c>
      <c r="AA34" s="67">
        <v>4</v>
      </c>
      <c r="AB34" s="67">
        <v>4</v>
      </c>
      <c r="AC34" s="68">
        <v>3</v>
      </c>
      <c r="AD34" s="69">
        <v>5</v>
      </c>
      <c r="AE34" s="69">
        <v>5</v>
      </c>
      <c r="AF34" s="69">
        <v>4</v>
      </c>
      <c r="AG34" s="69">
        <v>4</v>
      </c>
      <c r="AH34" s="70">
        <v>3</v>
      </c>
      <c r="AI34" s="31">
        <v>6.89</v>
      </c>
      <c r="AJ34" s="66">
        <v>6.17</v>
      </c>
      <c r="AK34" s="35">
        <v>55.12</v>
      </c>
      <c r="AL34" s="51">
        <v>-6.57</v>
      </c>
      <c r="AM34" s="65">
        <v>7.14</v>
      </c>
      <c r="AN34" s="2"/>
    </row>
    <row r="35" spans="1:40" ht="16.5">
      <c r="A35" s="40">
        <v>27</v>
      </c>
      <c r="B35" s="42">
        <v>19254159</v>
      </c>
      <c r="C35" s="4" t="s">
        <v>11</v>
      </c>
      <c r="D35" s="4">
        <v>52</v>
      </c>
      <c r="E35" s="4" t="s">
        <v>10</v>
      </c>
      <c r="F35" s="4">
        <v>1</v>
      </c>
      <c r="G35" s="4">
        <v>0</v>
      </c>
      <c r="H35" s="4">
        <v>0</v>
      </c>
      <c r="I35" s="56">
        <v>158</v>
      </c>
      <c r="J35" s="56">
        <v>67</v>
      </c>
      <c r="K35" s="10">
        <f t="shared" si="0"/>
        <v>26.83864765261977</v>
      </c>
      <c r="L35" s="17">
        <v>15.43</v>
      </c>
      <c r="M35" s="18">
        <v>10</v>
      </c>
      <c r="N35" s="8">
        <v>1</v>
      </c>
      <c r="O35" s="67">
        <v>5</v>
      </c>
      <c r="P35" s="68">
        <v>3</v>
      </c>
      <c r="Q35" s="68">
        <v>3</v>
      </c>
      <c r="R35" s="68">
        <v>3</v>
      </c>
      <c r="S35" s="68">
        <v>2</v>
      </c>
      <c r="T35" s="69">
        <v>5</v>
      </c>
      <c r="U35" s="69">
        <v>4</v>
      </c>
      <c r="V35" s="70">
        <v>3</v>
      </c>
      <c r="W35" s="70">
        <v>3</v>
      </c>
      <c r="X35" s="70">
        <v>3</v>
      </c>
      <c r="Y35" s="67">
        <v>5</v>
      </c>
      <c r="Z35" s="67">
        <v>5</v>
      </c>
      <c r="AA35" s="67">
        <v>4</v>
      </c>
      <c r="AB35" s="67">
        <v>4</v>
      </c>
      <c r="AC35" s="68">
        <v>3</v>
      </c>
      <c r="AD35" s="69">
        <v>5</v>
      </c>
      <c r="AE35" s="69">
        <v>5</v>
      </c>
      <c r="AF35" s="69">
        <v>5</v>
      </c>
      <c r="AG35" s="69">
        <v>5</v>
      </c>
      <c r="AH35" s="69">
        <v>5</v>
      </c>
      <c r="AI35" s="32">
        <v>11.24</v>
      </c>
      <c r="AJ35" s="66">
        <v>7.1</v>
      </c>
      <c r="AK35" s="37">
        <v>56.76</v>
      </c>
      <c r="AL35" s="52">
        <v>-7.58</v>
      </c>
      <c r="AM35" s="65">
        <v>8.4600000000000009</v>
      </c>
      <c r="AN35" s="2"/>
    </row>
    <row r="36" spans="1:40" ht="16.5">
      <c r="A36" s="40">
        <v>28</v>
      </c>
      <c r="B36" s="42">
        <v>29084458</v>
      </c>
      <c r="C36" s="4" t="s">
        <v>11</v>
      </c>
      <c r="D36" s="4">
        <v>43</v>
      </c>
      <c r="E36" s="4" t="s">
        <v>10</v>
      </c>
      <c r="F36" s="4">
        <v>2</v>
      </c>
      <c r="G36" s="4">
        <v>1</v>
      </c>
      <c r="H36" s="4">
        <v>0</v>
      </c>
      <c r="I36" s="56">
        <v>162</v>
      </c>
      <c r="J36" s="56">
        <v>79</v>
      </c>
      <c r="K36" s="10">
        <f t="shared" si="0"/>
        <v>30.102118579484827</v>
      </c>
      <c r="L36" s="17">
        <v>15.8</v>
      </c>
      <c r="M36" s="18">
        <v>10</v>
      </c>
      <c r="N36" s="8">
        <v>1</v>
      </c>
      <c r="O36" s="67">
        <v>5</v>
      </c>
      <c r="P36" s="67">
        <v>4</v>
      </c>
      <c r="Q36" s="68">
        <v>3</v>
      </c>
      <c r="R36" s="68">
        <v>3</v>
      </c>
      <c r="S36" s="68">
        <v>2</v>
      </c>
      <c r="T36" s="69">
        <v>5</v>
      </c>
      <c r="U36" s="69">
        <v>4</v>
      </c>
      <c r="V36" s="69">
        <v>4</v>
      </c>
      <c r="W36" s="69">
        <v>4</v>
      </c>
      <c r="X36" s="70">
        <v>3</v>
      </c>
      <c r="Y36" s="67">
        <v>5</v>
      </c>
      <c r="Z36" s="67">
        <v>5</v>
      </c>
      <c r="AA36" s="67">
        <v>5</v>
      </c>
      <c r="AB36" s="67">
        <v>4</v>
      </c>
      <c r="AC36" s="67">
        <v>4</v>
      </c>
      <c r="AD36" s="69">
        <v>5</v>
      </c>
      <c r="AE36" s="69">
        <v>5</v>
      </c>
      <c r="AF36" s="69">
        <v>5</v>
      </c>
      <c r="AG36" s="69">
        <v>5</v>
      </c>
      <c r="AH36" s="69">
        <v>5</v>
      </c>
      <c r="AI36" s="32">
        <v>10.49</v>
      </c>
      <c r="AJ36" s="66">
        <v>5.29</v>
      </c>
      <c r="AK36" s="37">
        <v>53.17</v>
      </c>
      <c r="AL36" s="52">
        <v>-6.21</v>
      </c>
      <c r="AM36" s="65">
        <v>7.25</v>
      </c>
      <c r="AN36" s="2"/>
    </row>
    <row r="37" spans="1:40" ht="16.5">
      <c r="A37" s="40">
        <v>29</v>
      </c>
      <c r="B37" s="43">
        <v>27574676</v>
      </c>
      <c r="C37" s="5" t="s">
        <v>11</v>
      </c>
      <c r="D37" s="5">
        <v>53</v>
      </c>
      <c r="E37" s="5" t="s">
        <v>10</v>
      </c>
      <c r="F37" s="5">
        <v>1</v>
      </c>
      <c r="G37" s="5">
        <v>0</v>
      </c>
      <c r="H37" s="5">
        <v>1</v>
      </c>
      <c r="I37" s="58">
        <v>150</v>
      </c>
      <c r="J37" s="58">
        <v>64</v>
      </c>
      <c r="K37" s="10">
        <f t="shared" si="0"/>
        <v>28.444444444444443</v>
      </c>
      <c r="L37" s="21">
        <v>23.71</v>
      </c>
      <c r="M37" s="27">
        <v>9</v>
      </c>
      <c r="N37" s="8">
        <v>1</v>
      </c>
      <c r="O37" s="67">
        <v>5</v>
      </c>
      <c r="P37" s="68">
        <v>3</v>
      </c>
      <c r="Q37" s="68">
        <v>3</v>
      </c>
      <c r="R37" s="68">
        <v>3</v>
      </c>
      <c r="S37" s="68">
        <v>2</v>
      </c>
      <c r="T37" s="69">
        <v>5</v>
      </c>
      <c r="U37" s="69">
        <v>4</v>
      </c>
      <c r="V37" s="69">
        <v>4</v>
      </c>
      <c r="W37" s="69">
        <v>4</v>
      </c>
      <c r="X37" s="70">
        <v>3</v>
      </c>
      <c r="Y37" s="67">
        <v>5</v>
      </c>
      <c r="Z37" s="67">
        <v>5</v>
      </c>
      <c r="AA37" s="67">
        <v>4</v>
      </c>
      <c r="AB37" s="67">
        <v>4</v>
      </c>
      <c r="AC37" s="68">
        <v>3</v>
      </c>
      <c r="AD37" s="69">
        <v>5</v>
      </c>
      <c r="AE37" s="69">
        <v>5</v>
      </c>
      <c r="AF37" s="69">
        <v>4</v>
      </c>
      <c r="AG37" s="69">
        <v>4</v>
      </c>
      <c r="AH37" s="69">
        <v>5</v>
      </c>
      <c r="AI37" s="33">
        <v>8.1</v>
      </c>
      <c r="AJ37" s="66">
        <v>6.25</v>
      </c>
      <c r="AK37" s="38">
        <v>58.47</v>
      </c>
      <c r="AL37" s="53">
        <v>-5.49</v>
      </c>
      <c r="AM37" s="65">
        <v>8.65</v>
      </c>
      <c r="AN37" s="2"/>
    </row>
    <row r="38" spans="1:40" ht="16.5">
      <c r="A38" s="40">
        <v>30</v>
      </c>
      <c r="B38" s="71">
        <v>24087654</v>
      </c>
      <c r="C38" s="71" t="s">
        <v>11</v>
      </c>
      <c r="D38" s="71">
        <v>52</v>
      </c>
      <c r="E38" s="71" t="s">
        <v>10</v>
      </c>
      <c r="F38" s="1">
        <v>1</v>
      </c>
      <c r="G38" s="1">
        <v>0</v>
      </c>
      <c r="H38" s="1">
        <v>0</v>
      </c>
      <c r="I38" s="71">
        <v>142</v>
      </c>
      <c r="J38" s="71">
        <v>54</v>
      </c>
      <c r="K38" s="10">
        <f>J38/((I38/100)*(I38/100))</f>
        <v>26.780400714144019</v>
      </c>
      <c r="L38" s="72">
        <v>19.2</v>
      </c>
      <c r="M38" s="73">
        <v>10</v>
      </c>
      <c r="N38" s="7">
        <v>2</v>
      </c>
      <c r="O38" s="45">
        <v>4</v>
      </c>
      <c r="P38" s="47">
        <v>2</v>
      </c>
      <c r="Q38" s="47">
        <v>3</v>
      </c>
      <c r="R38" s="47">
        <v>3</v>
      </c>
      <c r="S38" s="47">
        <v>2</v>
      </c>
      <c r="T38" s="46">
        <v>5</v>
      </c>
      <c r="U38" s="46">
        <v>5</v>
      </c>
      <c r="V38" s="46">
        <v>5</v>
      </c>
      <c r="W38" s="39">
        <v>3</v>
      </c>
      <c r="X38" s="39">
        <v>3</v>
      </c>
      <c r="Y38" s="45">
        <v>5</v>
      </c>
      <c r="Z38" s="45">
        <v>5</v>
      </c>
      <c r="AA38" s="45">
        <v>5</v>
      </c>
      <c r="AB38" s="45">
        <v>4</v>
      </c>
      <c r="AC38" s="47">
        <v>3</v>
      </c>
      <c r="AD38" s="46">
        <v>5</v>
      </c>
      <c r="AE38" s="46">
        <v>5</v>
      </c>
      <c r="AF38" s="46">
        <v>5</v>
      </c>
      <c r="AG38" s="46">
        <v>5</v>
      </c>
      <c r="AH38" s="70">
        <v>3</v>
      </c>
      <c r="AI38" s="31">
        <v>7.52</v>
      </c>
      <c r="AJ38" s="66">
        <v>6.87</v>
      </c>
      <c r="AK38" s="12">
        <v>46.34</v>
      </c>
      <c r="AL38" s="35">
        <v>4.5599999999999996</v>
      </c>
      <c r="AM38" s="36">
        <v>9.6300000000000008</v>
      </c>
    </row>
    <row r="39" spans="1:40" ht="16.5">
      <c r="A39" s="40">
        <v>31</v>
      </c>
      <c r="B39" s="71">
        <v>15320768</v>
      </c>
      <c r="C39" s="71" t="s">
        <v>9</v>
      </c>
      <c r="D39" s="71">
        <v>61</v>
      </c>
      <c r="E39" s="71" t="s">
        <v>10</v>
      </c>
      <c r="F39" s="1">
        <v>2</v>
      </c>
      <c r="G39" s="1">
        <v>1</v>
      </c>
      <c r="H39" s="1">
        <v>1</v>
      </c>
      <c r="I39" s="71">
        <v>164</v>
      </c>
      <c r="J39" s="71">
        <v>82</v>
      </c>
      <c r="K39" s="10">
        <f t="shared" ref="K39:K66" si="1">J39/((I39/100)*(I39/100))</f>
        <v>30.487804878048784</v>
      </c>
      <c r="L39" s="72">
        <v>30.62</v>
      </c>
      <c r="M39" s="27">
        <v>8</v>
      </c>
      <c r="N39" s="7">
        <v>2</v>
      </c>
      <c r="O39" s="47">
        <v>3</v>
      </c>
      <c r="P39" s="47">
        <v>3</v>
      </c>
      <c r="Q39" s="47">
        <v>2</v>
      </c>
      <c r="R39" s="47">
        <v>2</v>
      </c>
      <c r="S39" s="47">
        <v>2</v>
      </c>
      <c r="T39" s="46">
        <v>5</v>
      </c>
      <c r="U39" s="46">
        <v>5</v>
      </c>
      <c r="V39" s="46">
        <v>5</v>
      </c>
      <c r="W39" s="39">
        <v>3</v>
      </c>
      <c r="X39" s="39">
        <v>2</v>
      </c>
      <c r="Y39" s="45">
        <v>5</v>
      </c>
      <c r="Z39" s="45">
        <v>5</v>
      </c>
      <c r="AA39" s="45">
        <v>5</v>
      </c>
      <c r="AB39" s="45">
        <v>4</v>
      </c>
      <c r="AC39" s="47">
        <v>3</v>
      </c>
      <c r="AD39" s="46">
        <v>5</v>
      </c>
      <c r="AE39" s="46">
        <v>5</v>
      </c>
      <c r="AF39" s="46">
        <v>5</v>
      </c>
      <c r="AG39" s="46">
        <v>5</v>
      </c>
      <c r="AH39" s="69">
        <v>4</v>
      </c>
      <c r="AI39" s="31">
        <v>5.03</v>
      </c>
      <c r="AJ39" s="66">
        <v>8.16</v>
      </c>
      <c r="AK39" s="12">
        <v>52.51</v>
      </c>
      <c r="AL39" s="35">
        <v>-0.71</v>
      </c>
      <c r="AM39" s="36">
        <v>10.48</v>
      </c>
    </row>
    <row r="40" spans="1:40" ht="16.5">
      <c r="A40" s="40">
        <v>32</v>
      </c>
      <c r="B40" s="71">
        <v>11562072</v>
      </c>
      <c r="C40" s="71" t="s">
        <v>11</v>
      </c>
      <c r="D40" s="71">
        <v>59</v>
      </c>
      <c r="E40" s="71" t="s">
        <v>12</v>
      </c>
      <c r="F40" s="1">
        <v>1</v>
      </c>
      <c r="G40" s="1">
        <v>0</v>
      </c>
      <c r="H40" s="1">
        <v>0</v>
      </c>
      <c r="I40" s="71">
        <v>156</v>
      </c>
      <c r="J40" s="71">
        <v>64</v>
      </c>
      <c r="K40" s="10">
        <f t="shared" si="1"/>
        <v>26.298487836949374</v>
      </c>
      <c r="L40" s="72">
        <v>23.65</v>
      </c>
      <c r="M40" s="74">
        <v>10</v>
      </c>
      <c r="N40" s="7">
        <v>2</v>
      </c>
      <c r="O40" s="45">
        <v>4</v>
      </c>
      <c r="P40" s="47">
        <v>3</v>
      </c>
      <c r="Q40" s="47">
        <v>3</v>
      </c>
      <c r="R40" s="47">
        <v>2</v>
      </c>
      <c r="S40" s="47">
        <v>2</v>
      </c>
      <c r="T40" s="46">
        <v>5</v>
      </c>
      <c r="U40" s="46">
        <v>4</v>
      </c>
      <c r="V40" s="39">
        <v>3</v>
      </c>
      <c r="W40" s="39">
        <v>3</v>
      </c>
      <c r="X40" s="39">
        <v>2</v>
      </c>
      <c r="Y40" s="45">
        <v>5</v>
      </c>
      <c r="Z40" s="45">
        <v>5</v>
      </c>
      <c r="AA40" s="45">
        <v>5</v>
      </c>
      <c r="AB40" s="45">
        <v>5</v>
      </c>
      <c r="AC40" s="47">
        <v>3</v>
      </c>
      <c r="AD40" s="46">
        <v>5</v>
      </c>
      <c r="AE40" s="46">
        <v>5</v>
      </c>
      <c r="AF40" s="46">
        <v>5</v>
      </c>
      <c r="AG40" s="46">
        <v>5</v>
      </c>
      <c r="AH40" s="69">
        <v>5</v>
      </c>
      <c r="AI40" s="31">
        <v>5.39</v>
      </c>
      <c r="AJ40" s="66">
        <v>10.08</v>
      </c>
      <c r="AK40" s="12">
        <v>66.28</v>
      </c>
      <c r="AL40" s="35">
        <v>-4.22</v>
      </c>
      <c r="AM40" s="36">
        <v>13.02</v>
      </c>
    </row>
    <row r="41" spans="1:40" ht="16.5">
      <c r="A41" s="40">
        <v>33</v>
      </c>
      <c r="B41" s="71">
        <v>17862693</v>
      </c>
      <c r="C41" s="71" t="s">
        <v>9</v>
      </c>
      <c r="D41" s="71">
        <v>54</v>
      </c>
      <c r="E41" s="71" t="s">
        <v>12</v>
      </c>
      <c r="F41" s="1">
        <v>2</v>
      </c>
      <c r="G41" s="1">
        <v>0</v>
      </c>
      <c r="H41" s="1">
        <v>1</v>
      </c>
      <c r="I41" s="71">
        <v>188</v>
      </c>
      <c r="J41" s="71">
        <v>93</v>
      </c>
      <c r="K41" s="10">
        <f t="shared" si="1"/>
        <v>26.312811226799457</v>
      </c>
      <c r="L41" s="72">
        <v>24.8</v>
      </c>
      <c r="M41" s="74">
        <v>11</v>
      </c>
      <c r="N41" s="7">
        <v>2</v>
      </c>
      <c r="O41" s="47">
        <v>3</v>
      </c>
      <c r="P41" s="47">
        <v>3</v>
      </c>
      <c r="Q41" s="47">
        <v>2</v>
      </c>
      <c r="R41" s="47">
        <v>2</v>
      </c>
      <c r="S41" s="47">
        <v>2</v>
      </c>
      <c r="T41" s="39">
        <v>3</v>
      </c>
      <c r="U41" s="39">
        <v>3</v>
      </c>
      <c r="V41" s="39">
        <v>3</v>
      </c>
      <c r="W41" s="39">
        <v>2</v>
      </c>
      <c r="X41" s="39">
        <v>2</v>
      </c>
      <c r="Y41" s="45">
        <v>4</v>
      </c>
      <c r="Z41" s="45">
        <v>4</v>
      </c>
      <c r="AA41" s="45">
        <v>4</v>
      </c>
      <c r="AB41" s="47">
        <v>3</v>
      </c>
      <c r="AC41" s="47">
        <v>2</v>
      </c>
      <c r="AD41" s="46">
        <v>5</v>
      </c>
      <c r="AE41" s="46">
        <v>5</v>
      </c>
      <c r="AF41" s="46">
        <v>4</v>
      </c>
      <c r="AG41" s="46">
        <v>4</v>
      </c>
      <c r="AH41" s="70">
        <v>3</v>
      </c>
      <c r="AI41" s="31">
        <v>5.0199999999999996</v>
      </c>
      <c r="AJ41" s="66">
        <v>11.52</v>
      </c>
      <c r="AK41" s="12">
        <v>49.53</v>
      </c>
      <c r="AL41" s="35">
        <v>-0.52</v>
      </c>
      <c r="AM41" s="36">
        <v>19.03</v>
      </c>
    </row>
    <row r="42" spans="1:40" ht="16.5">
      <c r="A42" s="40">
        <v>34</v>
      </c>
      <c r="B42" s="71">
        <v>16329403</v>
      </c>
      <c r="C42" s="71" t="s">
        <v>9</v>
      </c>
      <c r="D42" s="71">
        <v>52</v>
      </c>
      <c r="E42" s="71" t="s">
        <v>12</v>
      </c>
      <c r="F42" s="1">
        <v>2</v>
      </c>
      <c r="G42" s="1">
        <v>0</v>
      </c>
      <c r="H42" s="1">
        <v>0</v>
      </c>
      <c r="I42" s="71">
        <v>172</v>
      </c>
      <c r="J42" s="71">
        <v>79</v>
      </c>
      <c r="K42" s="10">
        <f t="shared" si="1"/>
        <v>26.703623580313685</v>
      </c>
      <c r="L42" s="72">
        <v>10.199999999999999</v>
      </c>
      <c r="M42" s="73">
        <v>14</v>
      </c>
      <c r="N42" s="7">
        <v>2</v>
      </c>
      <c r="O42" s="45">
        <v>5</v>
      </c>
      <c r="P42" s="47">
        <v>3</v>
      </c>
      <c r="Q42" s="47">
        <v>3</v>
      </c>
      <c r="R42" s="47">
        <v>2</v>
      </c>
      <c r="S42" s="47">
        <v>2</v>
      </c>
      <c r="T42" s="46">
        <v>5</v>
      </c>
      <c r="U42" s="46">
        <v>4</v>
      </c>
      <c r="V42" s="46">
        <v>5</v>
      </c>
      <c r="W42" s="46">
        <v>4</v>
      </c>
      <c r="X42" s="39">
        <v>3</v>
      </c>
      <c r="Y42" s="45">
        <v>5</v>
      </c>
      <c r="Z42" s="45">
        <v>5</v>
      </c>
      <c r="AA42" s="45">
        <v>5</v>
      </c>
      <c r="AB42" s="45">
        <v>5</v>
      </c>
      <c r="AC42" s="45">
        <v>5</v>
      </c>
      <c r="AD42" s="46">
        <v>5</v>
      </c>
      <c r="AE42" s="46">
        <v>5</v>
      </c>
      <c r="AF42" s="46">
        <v>5</v>
      </c>
      <c r="AG42" s="46">
        <v>5</v>
      </c>
      <c r="AH42" s="69">
        <v>5</v>
      </c>
      <c r="AI42" s="31">
        <v>9.31</v>
      </c>
      <c r="AJ42" s="66">
        <v>0.24</v>
      </c>
      <c r="AK42" s="12">
        <v>64.17</v>
      </c>
      <c r="AL42" s="35">
        <v>-4.6399999999999997</v>
      </c>
      <c r="AM42" s="36">
        <v>2.2400000000000002</v>
      </c>
    </row>
    <row r="43" spans="1:40" ht="16.5">
      <c r="A43" s="40">
        <v>35</v>
      </c>
      <c r="B43" s="71">
        <v>24433118</v>
      </c>
      <c r="C43" s="71" t="s">
        <v>11</v>
      </c>
      <c r="D43" s="71">
        <v>61</v>
      </c>
      <c r="E43" s="71" t="s">
        <v>10</v>
      </c>
      <c r="F43" s="1">
        <v>2</v>
      </c>
      <c r="G43" s="1">
        <v>1</v>
      </c>
      <c r="H43" s="1">
        <v>0</v>
      </c>
      <c r="I43" s="71">
        <v>162</v>
      </c>
      <c r="J43" s="71">
        <v>65</v>
      </c>
      <c r="K43" s="10">
        <f t="shared" si="1"/>
        <v>24.767565919829291</v>
      </c>
      <c r="L43" s="72">
        <v>11.6</v>
      </c>
      <c r="M43" s="73">
        <v>11</v>
      </c>
      <c r="N43" s="7">
        <v>2</v>
      </c>
      <c r="O43" s="45">
        <v>4</v>
      </c>
      <c r="P43" s="47">
        <v>3</v>
      </c>
      <c r="Q43" s="47">
        <v>3</v>
      </c>
      <c r="R43" s="47">
        <v>3</v>
      </c>
      <c r="S43" s="47">
        <v>2</v>
      </c>
      <c r="T43" s="46">
        <v>5</v>
      </c>
      <c r="U43" s="46">
        <v>4</v>
      </c>
      <c r="V43" s="46">
        <v>5</v>
      </c>
      <c r="W43" s="46">
        <v>5</v>
      </c>
      <c r="X43" s="46">
        <v>4</v>
      </c>
      <c r="Y43" s="45">
        <v>5</v>
      </c>
      <c r="Z43" s="45">
        <v>5</v>
      </c>
      <c r="AA43" s="45">
        <v>5</v>
      </c>
      <c r="AB43" s="45">
        <v>5</v>
      </c>
      <c r="AC43" s="45">
        <v>4</v>
      </c>
      <c r="AD43" s="46">
        <v>5</v>
      </c>
      <c r="AE43" s="46">
        <v>5</v>
      </c>
      <c r="AF43" s="46">
        <v>5</v>
      </c>
      <c r="AG43" s="46">
        <v>5</v>
      </c>
      <c r="AH43" s="69">
        <v>5</v>
      </c>
      <c r="AI43" s="31">
        <v>8.8699999999999992</v>
      </c>
      <c r="AJ43" s="66">
        <v>7.59</v>
      </c>
      <c r="AK43" s="12">
        <v>63.21</v>
      </c>
      <c r="AL43" s="35">
        <v>-3.94</v>
      </c>
      <c r="AM43" s="36">
        <v>5.41</v>
      </c>
    </row>
    <row r="44" spans="1:40" ht="16.5">
      <c r="A44" s="40">
        <v>36</v>
      </c>
      <c r="B44" s="1">
        <v>27930416</v>
      </c>
      <c r="C44" s="1" t="s">
        <v>9</v>
      </c>
      <c r="D44" s="1">
        <v>45</v>
      </c>
      <c r="E44" s="1" t="s">
        <v>10</v>
      </c>
      <c r="F44" s="1">
        <v>1</v>
      </c>
      <c r="G44" s="1">
        <v>0</v>
      </c>
      <c r="H44" s="1">
        <v>1</v>
      </c>
      <c r="I44" s="54">
        <v>175</v>
      </c>
      <c r="J44" s="54">
        <v>85</v>
      </c>
      <c r="K44" s="10">
        <f t="shared" si="1"/>
        <v>27.755102040816325</v>
      </c>
      <c r="L44" s="11">
        <v>21.66</v>
      </c>
      <c r="M44" s="12">
        <v>12</v>
      </c>
      <c r="N44" s="8">
        <v>2</v>
      </c>
      <c r="O44" s="47">
        <v>3</v>
      </c>
      <c r="P44" s="47">
        <v>3</v>
      </c>
      <c r="Q44" s="47">
        <v>2</v>
      </c>
      <c r="R44" s="47">
        <v>2</v>
      </c>
      <c r="S44" s="47">
        <v>2</v>
      </c>
      <c r="T44" s="46">
        <v>4</v>
      </c>
      <c r="U44" s="39">
        <v>3</v>
      </c>
      <c r="V44" s="39">
        <v>3</v>
      </c>
      <c r="W44" s="39">
        <v>2</v>
      </c>
      <c r="X44" s="39">
        <v>2</v>
      </c>
      <c r="Y44" s="45">
        <v>4</v>
      </c>
      <c r="Z44" s="45">
        <v>4</v>
      </c>
      <c r="AA44" s="45">
        <v>4</v>
      </c>
      <c r="AB44" s="47">
        <v>3</v>
      </c>
      <c r="AC44" s="47">
        <v>2</v>
      </c>
      <c r="AD44" s="46">
        <v>5</v>
      </c>
      <c r="AE44" s="46">
        <v>5</v>
      </c>
      <c r="AF44" s="46">
        <v>5</v>
      </c>
      <c r="AG44" s="46">
        <v>4</v>
      </c>
      <c r="AH44" s="70">
        <v>3</v>
      </c>
      <c r="AI44" s="31">
        <v>6.96</v>
      </c>
      <c r="AJ44" s="66">
        <v>10.44</v>
      </c>
      <c r="AK44" s="12">
        <v>46.21</v>
      </c>
      <c r="AL44" s="35">
        <v>1.8</v>
      </c>
      <c r="AM44" s="36">
        <v>7.22</v>
      </c>
    </row>
    <row r="45" spans="1:40" ht="16.5">
      <c r="A45" s="40">
        <v>37</v>
      </c>
      <c r="B45" s="1">
        <v>28357223</v>
      </c>
      <c r="C45" s="1" t="s">
        <v>9</v>
      </c>
      <c r="D45" s="1">
        <v>55</v>
      </c>
      <c r="E45" s="1" t="s">
        <v>10</v>
      </c>
      <c r="F45" s="1">
        <v>2</v>
      </c>
      <c r="G45" s="1">
        <v>0</v>
      </c>
      <c r="H45" s="1">
        <v>1</v>
      </c>
      <c r="I45" s="54">
        <v>172</v>
      </c>
      <c r="J45" s="54">
        <v>80</v>
      </c>
      <c r="K45" s="10">
        <f t="shared" si="1"/>
        <v>27.041644131963228</v>
      </c>
      <c r="L45" s="11">
        <v>17.12</v>
      </c>
      <c r="M45" s="73">
        <v>15</v>
      </c>
      <c r="N45" s="8">
        <v>2</v>
      </c>
      <c r="O45" s="45">
        <v>4</v>
      </c>
      <c r="P45" s="47">
        <v>3</v>
      </c>
      <c r="Q45" s="47">
        <v>3</v>
      </c>
      <c r="R45" s="47">
        <v>3</v>
      </c>
      <c r="S45" s="47">
        <v>2</v>
      </c>
      <c r="T45" s="46">
        <v>4</v>
      </c>
      <c r="U45" s="46">
        <v>4</v>
      </c>
      <c r="V45" s="39">
        <v>3</v>
      </c>
      <c r="W45" s="39">
        <v>3</v>
      </c>
      <c r="X45" s="39">
        <v>2</v>
      </c>
      <c r="Y45" s="45">
        <v>5</v>
      </c>
      <c r="Z45" s="45">
        <v>5</v>
      </c>
      <c r="AA45" s="47">
        <v>3</v>
      </c>
      <c r="AB45" s="47">
        <v>3</v>
      </c>
      <c r="AC45" s="47">
        <v>3</v>
      </c>
      <c r="AD45" s="46">
        <v>5</v>
      </c>
      <c r="AE45" s="46">
        <v>5</v>
      </c>
      <c r="AF45" s="46">
        <v>4</v>
      </c>
      <c r="AG45" s="46">
        <v>4</v>
      </c>
      <c r="AH45" s="70">
        <v>3</v>
      </c>
      <c r="AI45" s="31">
        <v>7.57</v>
      </c>
      <c r="AJ45" s="66">
        <v>2.52</v>
      </c>
      <c r="AK45" s="12">
        <v>73.34</v>
      </c>
      <c r="AL45" s="35">
        <v>-6.87</v>
      </c>
      <c r="AM45" s="36">
        <v>4.51</v>
      </c>
    </row>
    <row r="46" spans="1:40" ht="16.5">
      <c r="A46" s="40">
        <v>38</v>
      </c>
      <c r="B46" s="6">
        <v>11576374</v>
      </c>
      <c r="C46" s="6" t="s">
        <v>11</v>
      </c>
      <c r="D46" s="6">
        <v>63</v>
      </c>
      <c r="E46" s="6" t="s">
        <v>12</v>
      </c>
      <c r="F46" s="1">
        <v>1</v>
      </c>
      <c r="G46" s="1">
        <v>0</v>
      </c>
      <c r="H46" s="1">
        <v>0</v>
      </c>
      <c r="I46" s="55">
        <v>148</v>
      </c>
      <c r="J46" s="55">
        <v>47</v>
      </c>
      <c r="K46" s="10">
        <f t="shared" si="1"/>
        <v>21.457268078889701</v>
      </c>
      <c r="L46" s="15">
        <v>24.89</v>
      </c>
      <c r="M46" s="16">
        <v>10</v>
      </c>
      <c r="N46" s="8">
        <v>2</v>
      </c>
      <c r="O46" s="45">
        <v>5</v>
      </c>
      <c r="P46" s="47">
        <v>3</v>
      </c>
      <c r="Q46" s="47">
        <v>3</v>
      </c>
      <c r="R46" s="47">
        <v>3</v>
      </c>
      <c r="S46" s="47">
        <v>2</v>
      </c>
      <c r="T46" s="46">
        <v>4</v>
      </c>
      <c r="U46" s="46">
        <v>4</v>
      </c>
      <c r="V46" s="39">
        <v>3</v>
      </c>
      <c r="W46" s="39">
        <v>3</v>
      </c>
      <c r="X46" s="39">
        <v>2</v>
      </c>
      <c r="Y46" s="45">
        <v>5</v>
      </c>
      <c r="Z46" s="45">
        <v>5</v>
      </c>
      <c r="AA46" s="47">
        <v>3</v>
      </c>
      <c r="AB46" s="47">
        <v>3</v>
      </c>
      <c r="AC46" s="47">
        <v>3</v>
      </c>
      <c r="AD46" s="46">
        <v>5</v>
      </c>
      <c r="AE46" s="46">
        <v>5</v>
      </c>
      <c r="AF46" s="46">
        <v>4</v>
      </c>
      <c r="AG46" s="46">
        <v>4</v>
      </c>
      <c r="AH46" s="70">
        <v>3</v>
      </c>
      <c r="AI46" s="31">
        <v>8.7100000000000009</v>
      </c>
      <c r="AJ46" s="66">
        <v>6.12</v>
      </c>
      <c r="AK46" s="12">
        <v>68.16</v>
      </c>
      <c r="AL46" s="35">
        <v>-4.8899999999999997</v>
      </c>
      <c r="AM46" s="36">
        <v>7.1</v>
      </c>
    </row>
    <row r="47" spans="1:40" ht="16.5">
      <c r="A47" s="40">
        <v>39</v>
      </c>
      <c r="B47" s="4">
        <v>29030918</v>
      </c>
      <c r="C47" s="4" t="s">
        <v>9</v>
      </c>
      <c r="D47" s="4">
        <v>53</v>
      </c>
      <c r="E47" s="4" t="s">
        <v>13</v>
      </c>
      <c r="F47" s="1">
        <v>2</v>
      </c>
      <c r="G47" s="1">
        <v>0</v>
      </c>
      <c r="H47" s="1">
        <v>1</v>
      </c>
      <c r="I47" s="56">
        <v>168</v>
      </c>
      <c r="J47" s="56">
        <v>76</v>
      </c>
      <c r="K47" s="10">
        <f t="shared" si="1"/>
        <v>26.927437641723358</v>
      </c>
      <c r="L47" s="17">
        <v>13</v>
      </c>
      <c r="M47" s="18">
        <v>13</v>
      </c>
      <c r="N47" s="8">
        <v>2</v>
      </c>
      <c r="O47" s="45">
        <v>4</v>
      </c>
      <c r="P47" s="47">
        <v>3</v>
      </c>
      <c r="Q47" s="47">
        <v>3</v>
      </c>
      <c r="R47" s="47">
        <v>3</v>
      </c>
      <c r="S47" s="47">
        <v>2</v>
      </c>
      <c r="T47" s="46">
        <v>4</v>
      </c>
      <c r="U47" s="46">
        <v>4</v>
      </c>
      <c r="V47" s="46">
        <v>4</v>
      </c>
      <c r="W47" s="46">
        <v>4</v>
      </c>
      <c r="X47" s="39">
        <v>2</v>
      </c>
      <c r="Y47" s="45">
        <v>4</v>
      </c>
      <c r="Z47" s="45">
        <v>4</v>
      </c>
      <c r="AA47" s="45">
        <v>4</v>
      </c>
      <c r="AB47" s="45">
        <v>4</v>
      </c>
      <c r="AC47" s="47">
        <v>3</v>
      </c>
      <c r="AD47" s="46">
        <v>5</v>
      </c>
      <c r="AE47" s="46">
        <v>4</v>
      </c>
      <c r="AF47" s="46">
        <v>4</v>
      </c>
      <c r="AG47" s="46">
        <v>4</v>
      </c>
      <c r="AH47" s="70">
        <v>3</v>
      </c>
      <c r="AI47" s="31">
        <v>8.75</v>
      </c>
      <c r="AJ47" s="66">
        <v>3.03</v>
      </c>
      <c r="AK47" s="12">
        <v>18.93</v>
      </c>
      <c r="AL47" s="35">
        <v>5.67</v>
      </c>
      <c r="AM47" s="36">
        <v>5.55</v>
      </c>
    </row>
    <row r="48" spans="1:40" ht="16.5">
      <c r="A48" s="40">
        <v>40</v>
      </c>
      <c r="B48" s="4">
        <v>29094075</v>
      </c>
      <c r="C48" s="4" t="s">
        <v>11</v>
      </c>
      <c r="D48" s="4">
        <v>57</v>
      </c>
      <c r="E48" s="4" t="s">
        <v>12</v>
      </c>
      <c r="F48" s="1">
        <v>2</v>
      </c>
      <c r="G48" s="1">
        <v>0</v>
      </c>
      <c r="H48" s="1">
        <v>0</v>
      </c>
      <c r="I48" s="56">
        <v>157</v>
      </c>
      <c r="J48" s="56">
        <v>71</v>
      </c>
      <c r="K48" s="10">
        <f t="shared" si="1"/>
        <v>28.804413972169254</v>
      </c>
      <c r="L48" s="17">
        <v>15.69</v>
      </c>
      <c r="M48" s="18">
        <v>13</v>
      </c>
      <c r="N48" s="8">
        <v>2</v>
      </c>
      <c r="O48" s="45">
        <v>5</v>
      </c>
      <c r="P48" s="48">
        <v>3</v>
      </c>
      <c r="Q48" s="47">
        <v>3</v>
      </c>
      <c r="R48" s="47">
        <v>3</v>
      </c>
      <c r="S48" s="47">
        <v>2</v>
      </c>
      <c r="T48" s="46">
        <v>5</v>
      </c>
      <c r="U48" s="46">
        <v>4</v>
      </c>
      <c r="V48" s="39">
        <v>3</v>
      </c>
      <c r="W48" s="39">
        <v>3</v>
      </c>
      <c r="X48" s="39">
        <v>2</v>
      </c>
      <c r="Y48" s="45">
        <v>5</v>
      </c>
      <c r="Z48" s="45">
        <v>4</v>
      </c>
      <c r="AA48" s="45">
        <v>4</v>
      </c>
      <c r="AB48" s="47">
        <v>3</v>
      </c>
      <c r="AC48" s="47">
        <v>2</v>
      </c>
      <c r="AD48" s="46">
        <v>5</v>
      </c>
      <c r="AE48" s="46">
        <v>5</v>
      </c>
      <c r="AF48" s="46">
        <v>4</v>
      </c>
      <c r="AG48" s="39">
        <v>3</v>
      </c>
      <c r="AH48" s="70">
        <v>3</v>
      </c>
      <c r="AI48" s="31">
        <v>8.2100000000000009</v>
      </c>
      <c r="AJ48" s="66">
        <v>7.41</v>
      </c>
      <c r="AK48" s="12">
        <v>63.73</v>
      </c>
      <c r="AL48" s="35">
        <v>-4.1500000000000004</v>
      </c>
      <c r="AM48" s="35">
        <v>7.13</v>
      </c>
    </row>
    <row r="49" spans="1:39" ht="16.5">
      <c r="A49" s="40">
        <v>41</v>
      </c>
      <c r="B49" s="5">
        <v>29431939</v>
      </c>
      <c r="C49" s="5" t="s">
        <v>11</v>
      </c>
      <c r="D49" s="5">
        <v>62</v>
      </c>
      <c r="E49" s="5" t="s">
        <v>12</v>
      </c>
      <c r="F49" s="1">
        <v>2</v>
      </c>
      <c r="G49" s="1">
        <v>0</v>
      </c>
      <c r="H49" s="1">
        <v>0</v>
      </c>
      <c r="I49" s="58">
        <v>154</v>
      </c>
      <c r="J49" s="58">
        <v>53</v>
      </c>
      <c r="K49" s="10">
        <f t="shared" si="1"/>
        <v>22.347782088041829</v>
      </c>
      <c r="L49" s="21">
        <v>14.28</v>
      </c>
      <c r="M49" s="22">
        <v>10</v>
      </c>
      <c r="N49" s="8">
        <v>2</v>
      </c>
      <c r="O49" s="45">
        <v>5</v>
      </c>
      <c r="P49" s="48">
        <v>3</v>
      </c>
      <c r="Q49" s="47">
        <v>3</v>
      </c>
      <c r="R49" s="47">
        <v>2</v>
      </c>
      <c r="S49" s="47">
        <v>2</v>
      </c>
      <c r="T49" s="46">
        <v>5</v>
      </c>
      <c r="U49" s="46">
        <v>4</v>
      </c>
      <c r="V49" s="39">
        <v>3</v>
      </c>
      <c r="W49" s="39">
        <v>3</v>
      </c>
      <c r="X49" s="39">
        <v>2</v>
      </c>
      <c r="Y49" s="45">
        <v>5</v>
      </c>
      <c r="Z49" s="45">
        <v>4</v>
      </c>
      <c r="AA49" s="45">
        <v>4</v>
      </c>
      <c r="AB49" s="47">
        <v>3</v>
      </c>
      <c r="AC49" s="47">
        <v>2</v>
      </c>
      <c r="AD49" s="46">
        <v>5</v>
      </c>
      <c r="AE49" s="46">
        <v>5</v>
      </c>
      <c r="AF49" s="46">
        <v>4</v>
      </c>
      <c r="AG49" s="39">
        <v>3</v>
      </c>
      <c r="AH49" s="70">
        <v>3</v>
      </c>
      <c r="AI49" s="31">
        <v>9.1199999999999992</v>
      </c>
      <c r="AJ49" s="66">
        <v>5.7</v>
      </c>
      <c r="AK49" s="12">
        <v>64.569999999999993</v>
      </c>
      <c r="AL49" s="35">
        <v>-3.89</v>
      </c>
      <c r="AM49" s="36">
        <v>5.0199999999999996</v>
      </c>
    </row>
    <row r="50" spans="1:39" ht="16.5">
      <c r="A50" s="40">
        <v>42</v>
      </c>
      <c r="B50" s="5">
        <v>24825894</v>
      </c>
      <c r="C50" s="5" t="s">
        <v>11</v>
      </c>
      <c r="D50" s="5">
        <v>58</v>
      </c>
      <c r="E50" s="5" t="s">
        <v>10</v>
      </c>
      <c r="F50" s="1">
        <v>1</v>
      </c>
      <c r="G50" s="1">
        <v>0</v>
      </c>
      <c r="H50" s="1">
        <v>0</v>
      </c>
      <c r="I50" s="5">
        <v>160</v>
      </c>
      <c r="J50" s="5">
        <v>67</v>
      </c>
      <c r="K50" s="10">
        <f t="shared" si="1"/>
        <v>26.171874999999996</v>
      </c>
      <c r="L50" s="21">
        <v>23.31</v>
      </c>
      <c r="M50" s="22">
        <v>10</v>
      </c>
      <c r="N50" s="8">
        <v>2</v>
      </c>
      <c r="O50" s="45">
        <v>5</v>
      </c>
      <c r="P50" s="47">
        <v>3</v>
      </c>
      <c r="Q50" s="47">
        <v>3</v>
      </c>
      <c r="R50" s="47">
        <v>2</v>
      </c>
      <c r="S50" s="47">
        <v>2</v>
      </c>
      <c r="T50" s="46">
        <v>5</v>
      </c>
      <c r="U50" s="46">
        <v>4</v>
      </c>
      <c r="V50" s="46">
        <v>4</v>
      </c>
      <c r="W50" s="39">
        <v>3</v>
      </c>
      <c r="X50" s="39">
        <v>3</v>
      </c>
      <c r="Y50" s="45">
        <v>5</v>
      </c>
      <c r="Z50" s="45">
        <v>5</v>
      </c>
      <c r="AA50" s="45">
        <v>4</v>
      </c>
      <c r="AB50" s="45">
        <v>4</v>
      </c>
      <c r="AC50" s="47">
        <v>3</v>
      </c>
      <c r="AD50" s="46">
        <v>5</v>
      </c>
      <c r="AE50" s="46">
        <v>5</v>
      </c>
      <c r="AF50" s="46">
        <v>5</v>
      </c>
      <c r="AG50" s="46">
        <v>5</v>
      </c>
      <c r="AH50" s="69">
        <v>4</v>
      </c>
      <c r="AI50" s="31">
        <v>8.52</v>
      </c>
      <c r="AJ50" s="66">
        <v>8.85</v>
      </c>
      <c r="AK50" s="12">
        <v>56.5</v>
      </c>
      <c r="AL50" s="35">
        <v>3.23</v>
      </c>
      <c r="AM50" s="36">
        <v>10.25</v>
      </c>
    </row>
    <row r="51" spans="1:39" ht="16.5">
      <c r="A51" s="40">
        <v>43</v>
      </c>
      <c r="B51" s="5">
        <v>29571952</v>
      </c>
      <c r="C51" s="5" t="s">
        <v>38</v>
      </c>
      <c r="D51" s="5">
        <v>66</v>
      </c>
      <c r="E51" s="5" t="s">
        <v>10</v>
      </c>
      <c r="F51" s="1">
        <v>2</v>
      </c>
      <c r="G51" s="1">
        <v>1</v>
      </c>
      <c r="H51" s="1">
        <v>1</v>
      </c>
      <c r="I51" s="5">
        <v>160</v>
      </c>
      <c r="J51" s="5">
        <v>61</v>
      </c>
      <c r="K51" s="10">
        <f t="shared" si="1"/>
        <v>23.828124999999996</v>
      </c>
      <c r="L51" s="21">
        <v>20.05</v>
      </c>
      <c r="M51" s="22">
        <v>10</v>
      </c>
      <c r="N51" s="8">
        <v>2</v>
      </c>
      <c r="O51" s="45">
        <v>5</v>
      </c>
      <c r="P51" s="45">
        <v>4</v>
      </c>
      <c r="Q51" s="47">
        <v>3</v>
      </c>
      <c r="R51" s="47">
        <v>3</v>
      </c>
      <c r="S51" s="47">
        <v>2</v>
      </c>
      <c r="T51" s="46">
        <v>5</v>
      </c>
      <c r="U51" s="46">
        <v>4</v>
      </c>
      <c r="V51" s="46">
        <v>4</v>
      </c>
      <c r="W51" s="46">
        <v>4</v>
      </c>
      <c r="X51" s="39">
        <v>3</v>
      </c>
      <c r="Y51" s="45">
        <v>5</v>
      </c>
      <c r="Z51" s="45">
        <v>4</v>
      </c>
      <c r="AA51" s="45">
        <v>4</v>
      </c>
      <c r="AB51" s="45">
        <v>4</v>
      </c>
      <c r="AC51" s="45">
        <v>4</v>
      </c>
      <c r="AD51" s="46">
        <v>5</v>
      </c>
      <c r="AE51" s="46">
        <v>5</v>
      </c>
      <c r="AF51" s="46">
        <v>5</v>
      </c>
      <c r="AG51" s="46">
        <v>4</v>
      </c>
      <c r="AH51" s="46">
        <v>4</v>
      </c>
      <c r="AI51" s="31">
        <v>5.56</v>
      </c>
      <c r="AJ51" s="66">
        <v>10.23</v>
      </c>
      <c r="AK51" s="12">
        <v>61.5</v>
      </c>
      <c r="AL51" s="35">
        <v>1.56</v>
      </c>
      <c r="AM51" s="36">
        <v>11.56</v>
      </c>
    </row>
    <row r="52" spans="1:39" ht="16.5">
      <c r="A52" s="40">
        <v>44</v>
      </c>
      <c r="B52" s="5">
        <v>29669929</v>
      </c>
      <c r="C52" s="5" t="s">
        <v>11</v>
      </c>
      <c r="D52" s="5">
        <v>66</v>
      </c>
      <c r="E52" s="5" t="s">
        <v>10</v>
      </c>
      <c r="F52" s="1">
        <v>2</v>
      </c>
      <c r="G52" s="1">
        <v>0</v>
      </c>
      <c r="H52" s="1">
        <v>0</v>
      </c>
      <c r="I52" s="58">
        <v>155</v>
      </c>
      <c r="J52" s="58">
        <v>62</v>
      </c>
      <c r="K52" s="10">
        <f t="shared" si="1"/>
        <v>25.806451612903224</v>
      </c>
      <c r="L52" s="21">
        <v>21.8</v>
      </c>
      <c r="M52" s="28">
        <v>10</v>
      </c>
      <c r="N52" s="8">
        <v>2</v>
      </c>
      <c r="O52" s="45">
        <v>5</v>
      </c>
      <c r="P52" s="45">
        <v>4</v>
      </c>
      <c r="Q52" s="47">
        <v>3</v>
      </c>
      <c r="R52" s="47">
        <v>3</v>
      </c>
      <c r="S52" s="47">
        <v>3</v>
      </c>
      <c r="T52" s="46">
        <v>5</v>
      </c>
      <c r="U52" s="46">
        <v>4</v>
      </c>
      <c r="V52" s="39">
        <v>3</v>
      </c>
      <c r="W52" s="39">
        <v>3</v>
      </c>
      <c r="X52" s="39">
        <v>3</v>
      </c>
      <c r="Y52" s="45">
        <v>5</v>
      </c>
      <c r="Z52" s="45">
        <v>5</v>
      </c>
      <c r="AA52" s="45">
        <v>4</v>
      </c>
      <c r="AB52" s="45">
        <v>4</v>
      </c>
      <c r="AC52" s="45">
        <v>4</v>
      </c>
      <c r="AD52" s="46">
        <v>5</v>
      </c>
      <c r="AE52" s="46">
        <v>5</v>
      </c>
      <c r="AF52" s="46">
        <v>5</v>
      </c>
      <c r="AG52" s="46">
        <v>5</v>
      </c>
      <c r="AH52" s="46">
        <v>5</v>
      </c>
      <c r="AI52" s="31">
        <v>8.85</v>
      </c>
      <c r="AJ52" s="66">
        <v>7.56</v>
      </c>
      <c r="AK52" s="12">
        <v>65.099999999999994</v>
      </c>
      <c r="AL52" s="35">
        <v>-1.56</v>
      </c>
      <c r="AM52" s="36">
        <v>10.95</v>
      </c>
    </row>
    <row r="53" spans="1:39" ht="16.5">
      <c r="A53" s="40">
        <v>45</v>
      </c>
      <c r="B53" s="5">
        <v>28116080</v>
      </c>
      <c r="C53" s="5" t="s">
        <v>11</v>
      </c>
      <c r="D53" s="5">
        <v>56</v>
      </c>
      <c r="E53" s="5" t="s">
        <v>10</v>
      </c>
      <c r="F53" s="1">
        <v>2</v>
      </c>
      <c r="G53" s="1">
        <v>0</v>
      </c>
      <c r="H53" s="1">
        <v>0</v>
      </c>
      <c r="I53" s="58">
        <v>151</v>
      </c>
      <c r="J53" s="58">
        <v>79</v>
      </c>
      <c r="K53" s="10">
        <f t="shared" si="1"/>
        <v>34.647603175299331</v>
      </c>
      <c r="L53" s="21">
        <v>33.33</v>
      </c>
      <c r="M53" s="22">
        <v>8</v>
      </c>
      <c r="N53" s="8">
        <v>2</v>
      </c>
      <c r="O53" s="45">
        <v>5</v>
      </c>
      <c r="P53" s="47">
        <v>3</v>
      </c>
      <c r="Q53" s="47">
        <v>3</v>
      </c>
      <c r="R53" s="47">
        <v>2</v>
      </c>
      <c r="S53" s="47">
        <v>2</v>
      </c>
      <c r="T53" s="46">
        <v>5</v>
      </c>
      <c r="U53" s="46">
        <v>4</v>
      </c>
      <c r="V53" s="39">
        <v>3</v>
      </c>
      <c r="W53" s="39">
        <v>3</v>
      </c>
      <c r="X53" s="39">
        <v>3</v>
      </c>
      <c r="Y53" s="45">
        <v>5</v>
      </c>
      <c r="Z53" s="45">
        <v>4</v>
      </c>
      <c r="AA53" s="45">
        <v>4</v>
      </c>
      <c r="AB53" s="45">
        <v>4</v>
      </c>
      <c r="AC53" s="47">
        <v>3</v>
      </c>
      <c r="AD53" s="46">
        <v>5</v>
      </c>
      <c r="AE53" s="46">
        <v>5</v>
      </c>
      <c r="AF53" s="46">
        <v>5</v>
      </c>
      <c r="AG53" s="46">
        <v>4</v>
      </c>
      <c r="AH53" s="46">
        <v>4</v>
      </c>
      <c r="AI53" s="31">
        <v>7.5</v>
      </c>
      <c r="AJ53" s="66">
        <v>8.5500000000000007</v>
      </c>
      <c r="AK53" s="12">
        <v>62.9</v>
      </c>
      <c r="AL53" s="35">
        <v>-2.41</v>
      </c>
      <c r="AM53" s="36">
        <v>9.85</v>
      </c>
    </row>
    <row r="54" spans="1:39" ht="16.5">
      <c r="A54" s="40">
        <v>46</v>
      </c>
      <c r="B54" s="5">
        <v>29657452</v>
      </c>
      <c r="C54" s="5" t="s">
        <v>11</v>
      </c>
      <c r="D54" s="5">
        <v>61</v>
      </c>
      <c r="E54" s="5" t="s">
        <v>10</v>
      </c>
      <c r="F54" s="1">
        <v>1</v>
      </c>
      <c r="G54" s="1">
        <v>0</v>
      </c>
      <c r="H54" s="1">
        <v>0</v>
      </c>
      <c r="I54" s="58">
        <v>150</v>
      </c>
      <c r="J54" s="58">
        <v>57</v>
      </c>
      <c r="K54" s="10">
        <f t="shared" si="1"/>
        <v>25.333333333333332</v>
      </c>
      <c r="L54" s="21">
        <v>21.23</v>
      </c>
      <c r="M54" s="22">
        <v>10</v>
      </c>
      <c r="N54" s="8">
        <v>2</v>
      </c>
      <c r="O54" s="45">
        <v>5</v>
      </c>
      <c r="P54" s="45">
        <v>5</v>
      </c>
      <c r="Q54" s="47">
        <v>3</v>
      </c>
      <c r="R54" s="47">
        <v>3</v>
      </c>
      <c r="S54" s="47">
        <v>3</v>
      </c>
      <c r="T54" s="46">
        <v>5</v>
      </c>
      <c r="U54" s="46">
        <v>4</v>
      </c>
      <c r="V54" s="46">
        <v>4</v>
      </c>
      <c r="W54" s="46">
        <v>4</v>
      </c>
      <c r="X54" s="39">
        <v>3</v>
      </c>
      <c r="Y54" s="45">
        <v>5</v>
      </c>
      <c r="Z54" s="45">
        <v>5</v>
      </c>
      <c r="AA54" s="45">
        <v>4</v>
      </c>
      <c r="AB54" s="45">
        <v>4</v>
      </c>
      <c r="AC54" s="45">
        <v>4</v>
      </c>
      <c r="AD54" s="46">
        <v>5</v>
      </c>
      <c r="AE54" s="46">
        <v>5</v>
      </c>
      <c r="AF54" s="46">
        <v>5</v>
      </c>
      <c r="AG54" s="46">
        <v>5</v>
      </c>
      <c r="AH54" s="46">
        <v>5</v>
      </c>
      <c r="AI54" s="31">
        <v>8.5</v>
      </c>
      <c r="AJ54" s="66">
        <v>10.56</v>
      </c>
      <c r="AK54" s="12">
        <v>65.2</v>
      </c>
      <c r="AL54" s="35">
        <v>-3.4</v>
      </c>
      <c r="AM54" s="36">
        <v>12.85</v>
      </c>
    </row>
    <row r="55" spans="1:39" ht="16.5">
      <c r="A55" s="40">
        <v>47</v>
      </c>
      <c r="B55" s="5">
        <v>15879176</v>
      </c>
      <c r="C55" s="5" t="s">
        <v>9</v>
      </c>
      <c r="D55" s="5">
        <v>60</v>
      </c>
      <c r="E55" s="5" t="s">
        <v>10</v>
      </c>
      <c r="F55" s="1">
        <v>2</v>
      </c>
      <c r="G55" s="1">
        <v>0</v>
      </c>
      <c r="H55" s="1">
        <v>0</v>
      </c>
      <c r="I55" s="58">
        <v>146</v>
      </c>
      <c r="J55" s="58">
        <v>58</v>
      </c>
      <c r="K55" s="10">
        <f t="shared" si="1"/>
        <v>27.209607806342657</v>
      </c>
      <c r="L55" s="21">
        <v>29.21</v>
      </c>
      <c r="M55" s="22">
        <v>10</v>
      </c>
      <c r="N55" s="8">
        <v>2</v>
      </c>
      <c r="O55" s="45">
        <v>5</v>
      </c>
      <c r="P55" s="45">
        <v>4</v>
      </c>
      <c r="Q55" s="47">
        <v>3</v>
      </c>
      <c r="R55" s="47">
        <v>3</v>
      </c>
      <c r="S55" s="47">
        <v>3</v>
      </c>
      <c r="T55" s="46">
        <v>5</v>
      </c>
      <c r="U55" s="46">
        <v>4</v>
      </c>
      <c r="V55" s="39">
        <v>3</v>
      </c>
      <c r="W55" s="39">
        <v>3</v>
      </c>
      <c r="X55" s="39">
        <v>3</v>
      </c>
      <c r="Y55" s="45">
        <v>5</v>
      </c>
      <c r="Z55" s="45">
        <v>5</v>
      </c>
      <c r="AA55" s="45">
        <v>4</v>
      </c>
      <c r="AB55" s="45">
        <v>4</v>
      </c>
      <c r="AC55" s="45">
        <v>4</v>
      </c>
      <c r="AD55" s="46">
        <v>5</v>
      </c>
      <c r="AE55" s="46">
        <v>5</v>
      </c>
      <c r="AF55" s="46">
        <v>5</v>
      </c>
      <c r="AG55" s="46">
        <v>5</v>
      </c>
      <c r="AH55" s="46">
        <v>4</v>
      </c>
      <c r="AI55" s="31">
        <v>7.5</v>
      </c>
      <c r="AJ55" s="66">
        <v>7.98</v>
      </c>
      <c r="AK55" s="12">
        <v>58.6</v>
      </c>
      <c r="AL55" s="35">
        <v>-2.27</v>
      </c>
      <c r="AM55" s="36">
        <v>10.57</v>
      </c>
    </row>
    <row r="56" spans="1:39" ht="16.5">
      <c r="A56" s="40">
        <v>48</v>
      </c>
      <c r="B56" s="3">
        <v>29743531</v>
      </c>
      <c r="C56" s="3" t="s">
        <v>11</v>
      </c>
      <c r="D56" s="3">
        <v>60</v>
      </c>
      <c r="E56" s="3" t="s">
        <v>10</v>
      </c>
      <c r="F56" s="1">
        <v>2</v>
      </c>
      <c r="G56" s="1">
        <v>1</v>
      </c>
      <c r="H56" s="1">
        <v>0</v>
      </c>
      <c r="I56" s="57">
        <v>151</v>
      </c>
      <c r="J56" s="57">
        <v>78</v>
      </c>
      <c r="K56" s="10">
        <f t="shared" si="1"/>
        <v>34.209025919915796</v>
      </c>
      <c r="L56" s="19">
        <v>-3.98</v>
      </c>
      <c r="M56" s="20">
        <v>15</v>
      </c>
      <c r="N56" s="8">
        <v>2</v>
      </c>
      <c r="O56" s="45">
        <v>5</v>
      </c>
      <c r="P56" s="45">
        <v>4</v>
      </c>
      <c r="Q56" s="47">
        <v>3</v>
      </c>
      <c r="R56" s="47">
        <v>3</v>
      </c>
      <c r="S56" s="47">
        <v>3</v>
      </c>
      <c r="T56" s="46">
        <v>5</v>
      </c>
      <c r="U56" s="46">
        <v>5</v>
      </c>
      <c r="V56" s="46">
        <v>5</v>
      </c>
      <c r="W56" s="39">
        <v>3</v>
      </c>
      <c r="X56" s="39">
        <v>3</v>
      </c>
      <c r="Y56" s="45">
        <v>5</v>
      </c>
      <c r="Z56" s="45">
        <v>5</v>
      </c>
      <c r="AA56" s="45">
        <v>5</v>
      </c>
      <c r="AB56" s="45">
        <v>4</v>
      </c>
      <c r="AC56" s="47">
        <v>3</v>
      </c>
      <c r="AD56" s="46">
        <v>5</v>
      </c>
      <c r="AE56" s="46">
        <v>5</v>
      </c>
      <c r="AF56" s="46">
        <v>5</v>
      </c>
      <c r="AG56" s="46">
        <v>5</v>
      </c>
      <c r="AH56" s="46">
        <v>5</v>
      </c>
      <c r="AI56" s="31">
        <v>11.26</v>
      </c>
      <c r="AJ56" s="66">
        <v>9.58</v>
      </c>
      <c r="AK56" s="12">
        <v>61.96</v>
      </c>
      <c r="AL56" s="35">
        <v>-3.2</v>
      </c>
      <c r="AM56" s="36">
        <v>10.36</v>
      </c>
    </row>
    <row r="57" spans="1:39" ht="16.5">
      <c r="A57" s="40">
        <v>49</v>
      </c>
      <c r="B57" s="3">
        <v>18757662</v>
      </c>
      <c r="C57" s="3" t="s">
        <v>9</v>
      </c>
      <c r="D57" s="3">
        <v>58</v>
      </c>
      <c r="E57" s="3" t="s">
        <v>12</v>
      </c>
      <c r="F57" s="1">
        <v>3</v>
      </c>
      <c r="G57" s="1">
        <v>1</v>
      </c>
      <c r="H57" s="1">
        <v>1</v>
      </c>
      <c r="I57" s="57">
        <v>158</v>
      </c>
      <c r="J57" s="57">
        <v>63</v>
      </c>
      <c r="K57" s="10">
        <f t="shared" si="1"/>
        <v>25.236340330075304</v>
      </c>
      <c r="L57" s="19">
        <v>11.3</v>
      </c>
      <c r="M57" s="20">
        <v>15</v>
      </c>
      <c r="N57" s="8">
        <v>2</v>
      </c>
      <c r="O57" s="45">
        <v>5</v>
      </c>
      <c r="P57" s="47">
        <v>3</v>
      </c>
      <c r="Q57" s="47">
        <v>3</v>
      </c>
      <c r="R57" s="47">
        <v>2</v>
      </c>
      <c r="S57" s="47">
        <v>2</v>
      </c>
      <c r="T57" s="46">
        <v>5</v>
      </c>
      <c r="U57" s="46">
        <v>4</v>
      </c>
      <c r="V57" s="39">
        <v>3</v>
      </c>
      <c r="W57" s="39">
        <v>3</v>
      </c>
      <c r="X57" s="39">
        <v>3</v>
      </c>
      <c r="Y57" s="45">
        <v>5</v>
      </c>
      <c r="Z57" s="45">
        <v>5</v>
      </c>
      <c r="AA57" s="47">
        <v>3</v>
      </c>
      <c r="AB57" s="47">
        <v>3</v>
      </c>
      <c r="AC57" s="47">
        <v>3</v>
      </c>
      <c r="AD57" s="46">
        <v>5</v>
      </c>
      <c r="AE57" s="46">
        <v>5</v>
      </c>
      <c r="AF57" s="46">
        <v>4</v>
      </c>
      <c r="AG57" s="46">
        <v>4</v>
      </c>
      <c r="AH57" s="39">
        <v>3</v>
      </c>
      <c r="AI57" s="31">
        <v>8.9700000000000006</v>
      </c>
      <c r="AJ57" s="66">
        <v>5.56</v>
      </c>
      <c r="AK57" s="12">
        <v>62.57</v>
      </c>
      <c r="AL57" s="35">
        <v>-4.3600000000000003</v>
      </c>
      <c r="AM57" s="36">
        <v>3.89</v>
      </c>
    </row>
    <row r="58" spans="1:39" ht="16.5">
      <c r="A58" s="40">
        <v>50</v>
      </c>
      <c r="B58" s="3">
        <v>10254417</v>
      </c>
      <c r="C58" s="3" t="s">
        <v>9</v>
      </c>
      <c r="D58" s="3">
        <v>64</v>
      </c>
      <c r="E58" s="3" t="s">
        <v>10</v>
      </c>
      <c r="F58" s="1">
        <v>2</v>
      </c>
      <c r="G58" s="1">
        <v>0</v>
      </c>
      <c r="H58" s="1">
        <v>0</v>
      </c>
      <c r="I58" s="57">
        <v>174</v>
      </c>
      <c r="J58" s="57">
        <v>77</v>
      </c>
      <c r="K58" s="10">
        <f t="shared" si="1"/>
        <v>25.432685955872639</v>
      </c>
      <c r="L58" s="19">
        <v>7.38</v>
      </c>
      <c r="M58" s="20">
        <v>14</v>
      </c>
      <c r="N58" s="8">
        <v>2</v>
      </c>
      <c r="O58" s="45">
        <v>5</v>
      </c>
      <c r="P58" s="45">
        <v>4</v>
      </c>
      <c r="Q58" s="47">
        <v>3</v>
      </c>
      <c r="R58" s="47">
        <v>3</v>
      </c>
      <c r="S58" s="47">
        <v>3</v>
      </c>
      <c r="T58" s="46">
        <v>5</v>
      </c>
      <c r="U58" s="46">
        <v>5</v>
      </c>
      <c r="V58" s="46">
        <v>5</v>
      </c>
      <c r="W58" s="46">
        <v>4</v>
      </c>
      <c r="X58" s="39">
        <v>3</v>
      </c>
      <c r="Y58" s="45">
        <v>5</v>
      </c>
      <c r="Z58" s="45">
        <v>5</v>
      </c>
      <c r="AA58" s="45">
        <v>5</v>
      </c>
      <c r="AB58" s="45">
        <v>4</v>
      </c>
      <c r="AC58" s="47">
        <v>3</v>
      </c>
      <c r="AD58" s="46">
        <v>5</v>
      </c>
      <c r="AE58" s="46">
        <v>5</v>
      </c>
      <c r="AF58" s="46">
        <v>5</v>
      </c>
      <c r="AG58" s="46">
        <v>5</v>
      </c>
      <c r="AH58" s="46">
        <v>5</v>
      </c>
      <c r="AI58" s="31">
        <v>12.2</v>
      </c>
      <c r="AJ58" s="66">
        <v>10.039999999999999</v>
      </c>
      <c r="AK58" s="12">
        <v>55.59</v>
      </c>
      <c r="AL58" s="35">
        <v>-1.36</v>
      </c>
      <c r="AM58" s="36">
        <v>13.07</v>
      </c>
    </row>
    <row r="59" spans="1:39" ht="16.5">
      <c r="A59" s="40">
        <v>51</v>
      </c>
      <c r="B59" s="71">
        <v>29431939</v>
      </c>
      <c r="C59" s="71" t="s">
        <v>11</v>
      </c>
      <c r="D59" s="71">
        <v>62</v>
      </c>
      <c r="E59" s="71" t="s">
        <v>10</v>
      </c>
      <c r="F59" s="1">
        <v>2</v>
      </c>
      <c r="G59" s="1">
        <v>0</v>
      </c>
      <c r="H59" s="1">
        <v>0</v>
      </c>
      <c r="I59" s="77">
        <v>155</v>
      </c>
      <c r="J59" s="77">
        <v>54</v>
      </c>
      <c r="K59" s="10">
        <f t="shared" si="1"/>
        <v>22.476586888657646</v>
      </c>
      <c r="L59" s="72">
        <v>9.6599998474121094</v>
      </c>
      <c r="M59" s="73">
        <v>13</v>
      </c>
      <c r="N59" s="8">
        <v>2</v>
      </c>
      <c r="O59" s="45">
        <v>5</v>
      </c>
      <c r="P59" s="47">
        <v>3</v>
      </c>
      <c r="Q59" s="47">
        <v>3</v>
      </c>
      <c r="R59" s="47">
        <v>3</v>
      </c>
      <c r="S59" s="47">
        <v>2</v>
      </c>
      <c r="T59" s="46">
        <v>5</v>
      </c>
      <c r="U59" s="46">
        <v>5</v>
      </c>
      <c r="V59" s="46">
        <v>4</v>
      </c>
      <c r="W59" s="39">
        <v>3</v>
      </c>
      <c r="X59" s="39">
        <v>3</v>
      </c>
      <c r="Y59" s="45">
        <v>5</v>
      </c>
      <c r="Z59" s="45">
        <v>5</v>
      </c>
      <c r="AA59" s="45">
        <v>5</v>
      </c>
      <c r="AB59" s="45">
        <v>4</v>
      </c>
      <c r="AC59" s="47">
        <v>3</v>
      </c>
      <c r="AD59" s="46">
        <v>5</v>
      </c>
      <c r="AE59" s="46">
        <v>5</v>
      </c>
      <c r="AF59" s="46">
        <v>5</v>
      </c>
      <c r="AG59" s="46">
        <v>5</v>
      </c>
      <c r="AH59" s="46">
        <v>4</v>
      </c>
      <c r="AI59" s="31">
        <v>11.64</v>
      </c>
      <c r="AJ59" s="66">
        <v>13.43</v>
      </c>
      <c r="AK59" s="12">
        <v>67.61</v>
      </c>
      <c r="AL59" s="35">
        <v>-3.16</v>
      </c>
      <c r="AM59" s="36">
        <v>12.46</v>
      </c>
    </row>
    <row r="60" spans="1:39" ht="16.5">
      <c r="A60" s="40">
        <v>52</v>
      </c>
      <c r="B60" s="71">
        <v>29787966</v>
      </c>
      <c r="C60" s="71" t="s">
        <v>11</v>
      </c>
      <c r="D60" s="71">
        <v>39</v>
      </c>
      <c r="E60" s="71" t="s">
        <v>10</v>
      </c>
      <c r="F60" s="6">
        <v>2</v>
      </c>
      <c r="G60" s="6">
        <v>0</v>
      </c>
      <c r="H60" s="6">
        <v>0</v>
      </c>
      <c r="I60" s="77">
        <v>162</v>
      </c>
      <c r="J60" s="77">
        <v>82</v>
      </c>
      <c r="K60" s="10">
        <f t="shared" si="1"/>
        <v>31.245237006553872</v>
      </c>
      <c r="L60" s="72">
        <v>17.329999923706101</v>
      </c>
      <c r="M60" s="73">
        <v>11</v>
      </c>
      <c r="N60" s="8">
        <v>2</v>
      </c>
      <c r="O60" s="45">
        <v>5</v>
      </c>
      <c r="P60" s="45">
        <v>5</v>
      </c>
      <c r="Q60" s="45">
        <v>4</v>
      </c>
      <c r="R60" s="47">
        <v>3</v>
      </c>
      <c r="S60" s="47">
        <v>3</v>
      </c>
      <c r="T60" s="46">
        <v>5</v>
      </c>
      <c r="U60" s="46">
        <v>5</v>
      </c>
      <c r="V60" s="46">
        <v>4</v>
      </c>
      <c r="W60" s="39">
        <v>3</v>
      </c>
      <c r="X60" s="39">
        <v>3</v>
      </c>
      <c r="Y60" s="45">
        <v>5</v>
      </c>
      <c r="Z60" s="45">
        <v>5</v>
      </c>
      <c r="AA60" s="45">
        <v>5</v>
      </c>
      <c r="AB60" s="45">
        <v>4</v>
      </c>
      <c r="AC60" s="47">
        <v>3</v>
      </c>
      <c r="AD60" s="46">
        <v>5</v>
      </c>
      <c r="AE60" s="46">
        <v>5</v>
      </c>
      <c r="AF60" s="46">
        <v>5</v>
      </c>
      <c r="AG60" s="46">
        <v>5</v>
      </c>
      <c r="AH60" s="46">
        <v>5</v>
      </c>
      <c r="AI60" s="31">
        <v>6.9</v>
      </c>
      <c r="AJ60" s="66">
        <v>11.17</v>
      </c>
      <c r="AK60" s="12">
        <v>73.09</v>
      </c>
      <c r="AL60" s="35">
        <v>-5.16</v>
      </c>
      <c r="AM60" s="36">
        <v>10.76</v>
      </c>
    </row>
    <row r="61" spans="1:39" ht="16.5">
      <c r="A61" s="40">
        <v>53</v>
      </c>
      <c r="B61" s="71">
        <v>12793987</v>
      </c>
      <c r="C61" s="71" t="s">
        <v>11</v>
      </c>
      <c r="D61" s="71">
        <v>58</v>
      </c>
      <c r="E61" s="71" t="s">
        <v>10</v>
      </c>
      <c r="F61" s="6">
        <v>2</v>
      </c>
      <c r="G61" s="6">
        <v>0</v>
      </c>
      <c r="H61" s="6">
        <v>0</v>
      </c>
      <c r="I61" s="77">
        <v>156</v>
      </c>
      <c r="J61" s="77">
        <v>56</v>
      </c>
      <c r="K61" s="10">
        <f t="shared" si="1"/>
        <v>23.011176857330703</v>
      </c>
      <c r="L61" s="72">
        <v>20.450000762939499</v>
      </c>
      <c r="M61" s="73">
        <v>11</v>
      </c>
      <c r="N61" s="8">
        <v>2</v>
      </c>
      <c r="O61" s="45">
        <v>5</v>
      </c>
      <c r="P61" s="45">
        <v>4</v>
      </c>
      <c r="Q61" s="47">
        <v>3</v>
      </c>
      <c r="R61" s="47">
        <v>3</v>
      </c>
      <c r="S61" s="47">
        <v>2</v>
      </c>
      <c r="T61" s="46">
        <v>5</v>
      </c>
      <c r="U61" s="46">
        <v>5</v>
      </c>
      <c r="V61" s="46">
        <v>4</v>
      </c>
      <c r="W61" s="39">
        <v>3</v>
      </c>
      <c r="X61" s="39">
        <v>3</v>
      </c>
      <c r="Y61" s="45">
        <v>5</v>
      </c>
      <c r="Z61" s="45">
        <v>5</v>
      </c>
      <c r="AA61" s="45">
        <v>5</v>
      </c>
      <c r="AB61" s="45">
        <v>4</v>
      </c>
      <c r="AC61" s="47">
        <v>3</v>
      </c>
      <c r="AD61" s="46">
        <v>5</v>
      </c>
      <c r="AE61" s="46">
        <v>5</v>
      </c>
      <c r="AF61" s="46">
        <v>5</v>
      </c>
      <c r="AG61" s="46">
        <v>5</v>
      </c>
      <c r="AH61" s="46">
        <v>5</v>
      </c>
      <c r="AI61" s="31">
        <v>7.47</v>
      </c>
      <c r="AJ61" s="66">
        <v>10.88</v>
      </c>
      <c r="AK61" s="12">
        <v>59.85</v>
      </c>
      <c r="AL61" s="35">
        <v>-0.46</v>
      </c>
      <c r="AM61" s="36">
        <v>10.83</v>
      </c>
    </row>
    <row r="62" spans="1:39" ht="16.5">
      <c r="A62" s="40">
        <v>54</v>
      </c>
      <c r="B62" s="75">
        <v>21757567</v>
      </c>
      <c r="C62" s="75" t="s">
        <v>11</v>
      </c>
      <c r="D62" s="75">
        <v>55</v>
      </c>
      <c r="E62" s="75" t="s">
        <v>10</v>
      </c>
      <c r="F62" s="6">
        <v>2</v>
      </c>
      <c r="G62" s="6">
        <v>1</v>
      </c>
      <c r="H62" s="6">
        <v>0</v>
      </c>
      <c r="I62" s="78">
        <v>160</v>
      </c>
      <c r="J62" s="78">
        <v>57</v>
      </c>
      <c r="K62" s="10">
        <f t="shared" si="1"/>
        <v>22.265624999999996</v>
      </c>
      <c r="L62" s="72">
        <v>8.9799995422363299</v>
      </c>
      <c r="M62" s="73">
        <v>13</v>
      </c>
      <c r="N62" s="9">
        <v>2</v>
      </c>
      <c r="O62" s="45">
        <v>5</v>
      </c>
      <c r="P62" s="45">
        <v>4</v>
      </c>
      <c r="Q62" s="47">
        <v>3</v>
      </c>
      <c r="R62" s="47">
        <v>3</v>
      </c>
      <c r="S62" s="47">
        <v>2</v>
      </c>
      <c r="T62" s="46">
        <v>5</v>
      </c>
      <c r="U62" s="46">
        <v>5</v>
      </c>
      <c r="V62" s="46">
        <v>4</v>
      </c>
      <c r="W62" s="39">
        <v>3</v>
      </c>
      <c r="X62" s="39">
        <v>3</v>
      </c>
      <c r="Y62" s="45">
        <v>5</v>
      </c>
      <c r="Z62" s="45">
        <v>5</v>
      </c>
      <c r="AA62" s="45">
        <v>5</v>
      </c>
      <c r="AB62" s="45">
        <v>4</v>
      </c>
      <c r="AC62" s="45">
        <v>4</v>
      </c>
      <c r="AD62" s="46">
        <v>5</v>
      </c>
      <c r="AE62" s="46">
        <v>5</v>
      </c>
      <c r="AF62" s="46">
        <v>5</v>
      </c>
      <c r="AG62" s="46">
        <v>5</v>
      </c>
      <c r="AH62" s="46">
        <v>5</v>
      </c>
      <c r="AI62" s="60">
        <v>8.42</v>
      </c>
      <c r="AJ62" s="66">
        <v>7.42</v>
      </c>
      <c r="AK62" s="61">
        <v>56.97</v>
      </c>
      <c r="AL62" s="65">
        <v>-5.21</v>
      </c>
      <c r="AM62" s="61">
        <v>7.64</v>
      </c>
    </row>
    <row r="63" spans="1:39" ht="16.5">
      <c r="A63" s="40">
        <v>55</v>
      </c>
      <c r="B63" s="75">
        <v>30079711</v>
      </c>
      <c r="C63" s="75" t="s">
        <v>11</v>
      </c>
      <c r="D63" s="75">
        <v>69</v>
      </c>
      <c r="E63" s="75" t="s">
        <v>10</v>
      </c>
      <c r="F63" s="6">
        <v>2</v>
      </c>
      <c r="G63" s="6">
        <v>0</v>
      </c>
      <c r="H63" s="6">
        <v>0</v>
      </c>
      <c r="I63" s="78">
        <v>153</v>
      </c>
      <c r="J63" s="78">
        <v>61</v>
      </c>
      <c r="K63" s="10">
        <f t="shared" si="1"/>
        <v>26.058353624674272</v>
      </c>
      <c r="L63" s="72">
        <v>19.579999923706101</v>
      </c>
      <c r="M63" s="73">
        <v>11</v>
      </c>
      <c r="N63" s="9">
        <v>2</v>
      </c>
      <c r="O63" s="45">
        <v>4</v>
      </c>
      <c r="P63" s="47">
        <v>3</v>
      </c>
      <c r="Q63" s="47">
        <v>3</v>
      </c>
      <c r="R63" s="47">
        <v>3</v>
      </c>
      <c r="S63" s="47">
        <v>3</v>
      </c>
      <c r="T63" s="46">
        <v>5</v>
      </c>
      <c r="U63" s="46">
        <v>4</v>
      </c>
      <c r="V63" s="46">
        <v>4</v>
      </c>
      <c r="W63" s="46">
        <v>4</v>
      </c>
      <c r="X63" s="39">
        <v>3</v>
      </c>
      <c r="Y63" s="45">
        <v>5</v>
      </c>
      <c r="Z63" s="45">
        <v>5</v>
      </c>
      <c r="AA63" s="45">
        <v>5</v>
      </c>
      <c r="AB63" s="45">
        <v>5</v>
      </c>
      <c r="AC63" s="45">
        <v>4</v>
      </c>
      <c r="AD63" s="46">
        <v>5</v>
      </c>
      <c r="AE63" s="46">
        <v>5</v>
      </c>
      <c r="AF63" s="46">
        <v>5</v>
      </c>
      <c r="AG63" s="46">
        <v>5</v>
      </c>
      <c r="AH63" s="46">
        <v>5</v>
      </c>
      <c r="AI63" s="62">
        <v>7.45</v>
      </c>
      <c r="AJ63" s="66">
        <v>6.48</v>
      </c>
      <c r="AK63" s="63">
        <v>55.17</v>
      </c>
      <c r="AL63" s="65">
        <v>-6.67</v>
      </c>
      <c r="AM63" s="63">
        <v>7.42</v>
      </c>
    </row>
    <row r="64" spans="1:39" ht="16.5">
      <c r="A64" s="40">
        <v>56</v>
      </c>
      <c r="B64" s="75">
        <v>13019257</v>
      </c>
      <c r="C64" s="75" t="s">
        <v>11</v>
      </c>
      <c r="D64" s="75">
        <v>58</v>
      </c>
      <c r="E64" s="75" t="s">
        <v>12</v>
      </c>
      <c r="F64" s="4">
        <v>2</v>
      </c>
      <c r="G64" s="4">
        <v>0</v>
      </c>
      <c r="H64" s="4">
        <v>0</v>
      </c>
      <c r="I64" s="78">
        <v>149</v>
      </c>
      <c r="J64" s="78">
        <v>62</v>
      </c>
      <c r="K64" s="10">
        <f t="shared" si="1"/>
        <v>27.92666996982118</v>
      </c>
      <c r="L64" s="72">
        <v>12.449999809265099</v>
      </c>
      <c r="M64" s="73">
        <v>14</v>
      </c>
      <c r="N64" s="9">
        <v>2</v>
      </c>
      <c r="O64" s="45">
        <v>4</v>
      </c>
      <c r="P64" s="47">
        <v>3</v>
      </c>
      <c r="Q64" s="47">
        <v>2</v>
      </c>
      <c r="R64" s="47">
        <v>2</v>
      </c>
      <c r="S64" s="47">
        <v>2</v>
      </c>
      <c r="T64" s="46">
        <v>4</v>
      </c>
      <c r="U64" s="39">
        <v>3</v>
      </c>
      <c r="V64" s="39">
        <v>2</v>
      </c>
      <c r="W64" s="39">
        <v>3</v>
      </c>
      <c r="X64" s="39">
        <v>2</v>
      </c>
      <c r="Y64" s="45">
        <v>5</v>
      </c>
      <c r="Z64" s="45">
        <v>4</v>
      </c>
      <c r="AA64" s="45">
        <v>5</v>
      </c>
      <c r="AB64" s="45">
        <v>5</v>
      </c>
      <c r="AC64" s="47">
        <v>3</v>
      </c>
      <c r="AD64" s="46">
        <v>5</v>
      </c>
      <c r="AE64" s="46">
        <v>5</v>
      </c>
      <c r="AF64" s="46">
        <v>5</v>
      </c>
      <c r="AG64" s="46">
        <v>5</v>
      </c>
      <c r="AH64" s="46">
        <v>5</v>
      </c>
      <c r="AI64" s="64">
        <v>9.42</v>
      </c>
      <c r="AJ64" s="66">
        <v>7.78</v>
      </c>
      <c r="AK64" s="37">
        <v>54.29</v>
      </c>
      <c r="AL64" s="65">
        <v>-5.97</v>
      </c>
      <c r="AM64" s="37">
        <v>8.17</v>
      </c>
    </row>
    <row r="65" spans="1:41" ht="16.5">
      <c r="A65" s="40">
        <v>57</v>
      </c>
      <c r="B65" s="75">
        <v>28357223</v>
      </c>
      <c r="C65" s="75" t="s">
        <v>9</v>
      </c>
      <c r="D65" s="75">
        <v>56</v>
      </c>
      <c r="E65" s="75" t="s">
        <v>12</v>
      </c>
      <c r="F65" s="4">
        <v>2</v>
      </c>
      <c r="G65" s="4">
        <v>0</v>
      </c>
      <c r="H65" s="4">
        <v>1</v>
      </c>
      <c r="I65" s="78">
        <v>172</v>
      </c>
      <c r="J65" s="78">
        <v>80</v>
      </c>
      <c r="K65" s="10">
        <f t="shared" si="1"/>
        <v>27.041644131963228</v>
      </c>
      <c r="L65" s="72">
        <v>17.5200004577637</v>
      </c>
      <c r="M65" s="73">
        <v>14</v>
      </c>
      <c r="N65" s="9">
        <v>2</v>
      </c>
      <c r="O65" s="45">
        <v>5</v>
      </c>
      <c r="P65" s="47">
        <v>3</v>
      </c>
      <c r="Q65" s="47">
        <v>2</v>
      </c>
      <c r="R65" s="47">
        <v>2</v>
      </c>
      <c r="S65" s="47">
        <v>2</v>
      </c>
      <c r="T65" s="46">
        <v>4</v>
      </c>
      <c r="U65" s="39">
        <v>3</v>
      </c>
      <c r="V65" s="39">
        <v>3</v>
      </c>
      <c r="W65" s="39">
        <v>2</v>
      </c>
      <c r="X65" s="39">
        <v>2</v>
      </c>
      <c r="Y65" s="45">
        <v>5</v>
      </c>
      <c r="Z65" s="45">
        <v>5</v>
      </c>
      <c r="AA65" s="45">
        <v>5</v>
      </c>
      <c r="AB65" s="45">
        <v>4</v>
      </c>
      <c r="AC65" s="47">
        <v>3</v>
      </c>
      <c r="AD65" s="46">
        <v>5</v>
      </c>
      <c r="AE65" s="46">
        <v>5</v>
      </c>
      <c r="AF65" s="46">
        <v>5</v>
      </c>
      <c r="AG65" s="46">
        <v>5</v>
      </c>
      <c r="AH65" s="46">
        <v>4</v>
      </c>
      <c r="AI65" s="64">
        <v>10.33</v>
      </c>
      <c r="AJ65" s="66">
        <v>5.48</v>
      </c>
      <c r="AK65" s="37">
        <v>56.27</v>
      </c>
      <c r="AL65" s="65">
        <v>-7.11</v>
      </c>
      <c r="AM65" s="37">
        <v>7.44</v>
      </c>
    </row>
    <row r="66" spans="1:41" ht="16.5">
      <c r="A66" s="40">
        <v>58</v>
      </c>
      <c r="B66" s="75">
        <v>29892123</v>
      </c>
      <c r="C66" s="75" t="s">
        <v>11</v>
      </c>
      <c r="D66" s="75">
        <v>56</v>
      </c>
      <c r="E66" s="75" t="s">
        <v>12</v>
      </c>
      <c r="F66" s="5">
        <v>2</v>
      </c>
      <c r="G66" s="5">
        <v>0</v>
      </c>
      <c r="H66" s="5">
        <v>0</v>
      </c>
      <c r="I66" s="78">
        <v>157</v>
      </c>
      <c r="J66" s="78">
        <v>58</v>
      </c>
      <c r="K66" s="10">
        <f t="shared" si="1"/>
        <v>23.530366343462209</v>
      </c>
      <c r="L66" s="72">
        <v>10.300000190734901</v>
      </c>
      <c r="M66" s="73">
        <v>14</v>
      </c>
      <c r="N66" s="9">
        <v>2</v>
      </c>
      <c r="O66" s="45">
        <v>5</v>
      </c>
      <c r="P66" s="47">
        <v>3</v>
      </c>
      <c r="Q66" s="47">
        <v>2</v>
      </c>
      <c r="R66" s="47">
        <v>2</v>
      </c>
      <c r="S66" s="47">
        <v>2</v>
      </c>
      <c r="T66" s="46">
        <v>5</v>
      </c>
      <c r="U66" s="46">
        <v>4</v>
      </c>
      <c r="V66" s="39">
        <v>3</v>
      </c>
      <c r="W66" s="39">
        <v>3</v>
      </c>
      <c r="X66" s="39">
        <v>3</v>
      </c>
      <c r="Y66" s="45">
        <v>5</v>
      </c>
      <c r="Z66" s="45">
        <v>4</v>
      </c>
      <c r="AA66" s="45">
        <v>4</v>
      </c>
      <c r="AB66" s="45">
        <v>4</v>
      </c>
      <c r="AC66" s="47">
        <v>3</v>
      </c>
      <c r="AD66" s="46">
        <v>5</v>
      </c>
      <c r="AE66" s="46">
        <v>5</v>
      </c>
      <c r="AF66" s="46">
        <v>5</v>
      </c>
      <c r="AG66" s="46">
        <v>4</v>
      </c>
      <c r="AH66" s="39">
        <v>3</v>
      </c>
      <c r="AI66" s="64">
        <v>9.42</v>
      </c>
      <c r="AJ66" s="66">
        <v>7.43</v>
      </c>
      <c r="AK66" s="38">
        <v>54.34</v>
      </c>
      <c r="AL66" s="65">
        <v>-5.24</v>
      </c>
      <c r="AM66" s="38">
        <v>8.65</v>
      </c>
    </row>
    <row r="67" spans="1:41" ht="16.5">
      <c r="A67" s="40">
        <v>59</v>
      </c>
      <c r="B67" s="1">
        <v>27297948</v>
      </c>
      <c r="C67" s="1" t="s">
        <v>9</v>
      </c>
      <c r="D67" s="1">
        <v>60</v>
      </c>
      <c r="E67" s="1" t="s">
        <v>10</v>
      </c>
      <c r="F67" s="1">
        <v>1</v>
      </c>
      <c r="G67" s="1">
        <v>0</v>
      </c>
      <c r="H67" s="1">
        <v>1</v>
      </c>
      <c r="I67" s="54">
        <v>175</v>
      </c>
      <c r="J67" s="54">
        <v>99</v>
      </c>
      <c r="K67" s="10">
        <f>J67/((I67/100)*(I67/100))</f>
        <v>32.326530612244895</v>
      </c>
      <c r="L67" s="11">
        <v>25.24</v>
      </c>
      <c r="M67" s="12">
        <v>10</v>
      </c>
      <c r="N67" s="8">
        <v>3</v>
      </c>
      <c r="O67" s="45">
        <v>5</v>
      </c>
      <c r="P67" s="45">
        <v>4</v>
      </c>
      <c r="Q67" s="47">
        <v>3</v>
      </c>
      <c r="R67" s="47">
        <v>3</v>
      </c>
      <c r="S67" s="47">
        <v>3</v>
      </c>
      <c r="T67" s="46">
        <v>5</v>
      </c>
      <c r="U67" s="46">
        <v>5</v>
      </c>
      <c r="V67" s="46">
        <v>4</v>
      </c>
      <c r="W67" s="46">
        <v>5</v>
      </c>
      <c r="X67" s="39">
        <v>3</v>
      </c>
      <c r="Y67" s="45">
        <v>5</v>
      </c>
      <c r="Z67" s="45">
        <v>5</v>
      </c>
      <c r="AA67" s="45">
        <v>5</v>
      </c>
      <c r="AB67" s="45">
        <v>5</v>
      </c>
      <c r="AC67" s="45">
        <v>4</v>
      </c>
      <c r="AD67" s="46">
        <v>5</v>
      </c>
      <c r="AE67" s="46">
        <v>5</v>
      </c>
      <c r="AF67" s="46">
        <v>5</v>
      </c>
      <c r="AG67" s="46">
        <v>5</v>
      </c>
      <c r="AH67" s="46">
        <v>5</v>
      </c>
      <c r="AI67" s="64">
        <v>7.15</v>
      </c>
      <c r="AJ67" s="66">
        <v>4.71</v>
      </c>
      <c r="AK67" s="12">
        <v>50.13</v>
      </c>
      <c r="AL67" s="35">
        <v>-1.62</v>
      </c>
      <c r="AM67" s="36">
        <v>6.53</v>
      </c>
      <c r="AN67" s="2"/>
      <c r="AO67" s="2"/>
    </row>
    <row r="68" spans="1:41" ht="16.5">
      <c r="A68" s="40">
        <v>60</v>
      </c>
      <c r="B68" s="1">
        <v>27227569</v>
      </c>
      <c r="C68" s="1" t="s">
        <v>11</v>
      </c>
      <c r="D68" s="1">
        <v>61</v>
      </c>
      <c r="E68" s="1" t="s">
        <v>10</v>
      </c>
      <c r="F68" s="1">
        <v>1</v>
      </c>
      <c r="G68" s="1">
        <v>0</v>
      </c>
      <c r="H68" s="1">
        <v>0</v>
      </c>
      <c r="I68" s="54">
        <v>159</v>
      </c>
      <c r="J68" s="54">
        <v>69</v>
      </c>
      <c r="K68" s="10">
        <f t="shared" ref="K68:K105" si="2">J68/((I68/100)*(I68/100))</f>
        <v>27.29322416043669</v>
      </c>
      <c r="L68" s="17">
        <v>16.84</v>
      </c>
      <c r="M68" s="12">
        <v>13</v>
      </c>
      <c r="N68" s="8">
        <v>3</v>
      </c>
      <c r="O68" s="45">
        <v>5</v>
      </c>
      <c r="P68" s="47">
        <v>2</v>
      </c>
      <c r="Q68" s="47">
        <v>2</v>
      </c>
      <c r="R68" s="47">
        <v>2</v>
      </c>
      <c r="S68" s="47">
        <v>2</v>
      </c>
      <c r="T68" s="46">
        <v>5</v>
      </c>
      <c r="U68" s="46">
        <v>5</v>
      </c>
      <c r="V68" s="39">
        <v>3</v>
      </c>
      <c r="W68" s="39">
        <v>2</v>
      </c>
      <c r="X68" s="39">
        <v>2</v>
      </c>
      <c r="Y68" s="45">
        <v>5</v>
      </c>
      <c r="Z68" s="45">
        <v>5</v>
      </c>
      <c r="AA68" s="45">
        <v>5</v>
      </c>
      <c r="AB68" s="45">
        <v>4</v>
      </c>
      <c r="AC68" s="47">
        <v>3</v>
      </c>
      <c r="AD68" s="46">
        <v>5</v>
      </c>
      <c r="AE68" s="46">
        <v>5</v>
      </c>
      <c r="AF68" s="46">
        <v>5</v>
      </c>
      <c r="AG68" s="46">
        <v>5</v>
      </c>
      <c r="AH68" s="46">
        <v>5</v>
      </c>
      <c r="AI68" s="64">
        <v>11.57</v>
      </c>
      <c r="AJ68" s="66">
        <v>13.92</v>
      </c>
      <c r="AK68" s="12">
        <v>22.12</v>
      </c>
      <c r="AL68" s="35">
        <v>8.48</v>
      </c>
      <c r="AM68" s="36">
        <v>15.87</v>
      </c>
      <c r="AN68" s="2"/>
      <c r="AO68" s="2"/>
    </row>
    <row r="69" spans="1:41" ht="16.5">
      <c r="A69" s="40">
        <v>61</v>
      </c>
      <c r="B69" s="1">
        <v>27492976</v>
      </c>
      <c r="C69" s="1" t="s">
        <v>11</v>
      </c>
      <c r="D69" s="1">
        <v>62</v>
      </c>
      <c r="E69" s="1" t="s">
        <v>10</v>
      </c>
      <c r="F69" s="1">
        <v>2</v>
      </c>
      <c r="G69" s="1">
        <v>1</v>
      </c>
      <c r="H69" s="1">
        <v>0</v>
      </c>
      <c r="I69" s="54">
        <v>159</v>
      </c>
      <c r="J69" s="54">
        <v>62</v>
      </c>
      <c r="K69" s="10">
        <f t="shared" si="2"/>
        <v>24.524346347059055</v>
      </c>
      <c r="L69" s="11">
        <v>22.23</v>
      </c>
      <c r="M69" s="12">
        <v>10</v>
      </c>
      <c r="N69" s="8">
        <v>3</v>
      </c>
      <c r="O69" s="45">
        <v>5</v>
      </c>
      <c r="P69" s="45">
        <v>4</v>
      </c>
      <c r="Q69" s="47">
        <v>3</v>
      </c>
      <c r="R69" s="47">
        <v>3</v>
      </c>
      <c r="S69" s="47">
        <v>2</v>
      </c>
      <c r="T69" s="46">
        <v>5</v>
      </c>
      <c r="U69" s="46">
        <v>5</v>
      </c>
      <c r="V69" s="46">
        <v>5</v>
      </c>
      <c r="W69" s="46">
        <v>4</v>
      </c>
      <c r="X69" s="39">
        <v>2</v>
      </c>
      <c r="Y69" s="45">
        <v>5</v>
      </c>
      <c r="Z69" s="45">
        <v>5</v>
      </c>
      <c r="AA69" s="45">
        <v>5</v>
      </c>
      <c r="AB69" s="45">
        <v>5</v>
      </c>
      <c r="AC69" s="45">
        <v>4</v>
      </c>
      <c r="AD69" s="46">
        <v>5</v>
      </c>
      <c r="AE69" s="46">
        <v>5</v>
      </c>
      <c r="AF69" s="46">
        <v>5</v>
      </c>
      <c r="AG69" s="46">
        <v>5</v>
      </c>
      <c r="AH69" s="46">
        <v>5</v>
      </c>
      <c r="AI69" s="64">
        <v>8.15</v>
      </c>
      <c r="AJ69" s="66">
        <v>10.32</v>
      </c>
      <c r="AK69" s="12">
        <v>51.08</v>
      </c>
      <c r="AL69" s="35">
        <v>-0.11</v>
      </c>
      <c r="AM69" s="36">
        <v>11.59</v>
      </c>
      <c r="AN69" s="2"/>
      <c r="AO69" s="2"/>
    </row>
    <row r="70" spans="1:41" ht="16.5">
      <c r="A70" s="40">
        <v>62</v>
      </c>
      <c r="B70" s="1">
        <v>23494583</v>
      </c>
      <c r="C70" s="1" t="s">
        <v>11</v>
      </c>
      <c r="D70" s="1">
        <v>50</v>
      </c>
      <c r="E70" s="1" t="s">
        <v>12</v>
      </c>
      <c r="F70" s="1">
        <v>1</v>
      </c>
      <c r="G70" s="1">
        <v>0</v>
      </c>
      <c r="H70" s="1">
        <v>0</v>
      </c>
      <c r="I70" s="54">
        <v>159</v>
      </c>
      <c r="J70" s="54">
        <v>60</v>
      </c>
      <c r="K70" s="10">
        <f t="shared" si="2"/>
        <v>23.733238400379729</v>
      </c>
      <c r="L70" s="11">
        <v>24.54</v>
      </c>
      <c r="M70" s="12">
        <v>9</v>
      </c>
      <c r="N70" s="8">
        <v>3</v>
      </c>
      <c r="O70" s="45">
        <v>5</v>
      </c>
      <c r="P70" s="45">
        <v>4</v>
      </c>
      <c r="Q70" s="47">
        <v>3</v>
      </c>
      <c r="R70" s="47">
        <v>3</v>
      </c>
      <c r="S70" s="47">
        <v>2</v>
      </c>
      <c r="T70" s="46">
        <v>5</v>
      </c>
      <c r="U70" s="46">
        <v>5</v>
      </c>
      <c r="V70" s="46">
        <v>5</v>
      </c>
      <c r="W70" s="46">
        <v>4</v>
      </c>
      <c r="X70" s="39">
        <v>3</v>
      </c>
      <c r="Y70" s="45">
        <v>5</v>
      </c>
      <c r="Z70" s="45">
        <v>5</v>
      </c>
      <c r="AA70" s="45">
        <v>5</v>
      </c>
      <c r="AB70" s="45">
        <v>5</v>
      </c>
      <c r="AC70" s="47">
        <v>3</v>
      </c>
      <c r="AD70" s="46">
        <v>5</v>
      </c>
      <c r="AE70" s="46">
        <v>5</v>
      </c>
      <c r="AF70" s="46">
        <v>5</v>
      </c>
      <c r="AG70" s="46">
        <v>5</v>
      </c>
      <c r="AH70" s="46">
        <v>5</v>
      </c>
      <c r="AI70" s="64">
        <v>9.15</v>
      </c>
      <c r="AJ70" s="66">
        <v>8.0500000000000007</v>
      </c>
      <c r="AK70" s="12">
        <v>62.21</v>
      </c>
      <c r="AL70" s="35">
        <v>-3.11</v>
      </c>
      <c r="AM70" s="36">
        <v>8.3000000000000007</v>
      </c>
      <c r="AN70" s="2"/>
      <c r="AO70" s="2"/>
    </row>
    <row r="71" spans="1:41" ht="16.5">
      <c r="A71" s="40">
        <v>63</v>
      </c>
      <c r="B71" s="1">
        <v>27455124</v>
      </c>
      <c r="C71" s="1" t="s">
        <v>11</v>
      </c>
      <c r="D71" s="1">
        <v>55</v>
      </c>
      <c r="E71" s="1" t="s">
        <v>12</v>
      </c>
      <c r="F71" s="5">
        <v>2</v>
      </c>
      <c r="G71" s="5">
        <v>0</v>
      </c>
      <c r="H71" s="5">
        <v>0</v>
      </c>
      <c r="I71" s="1">
        <v>153</v>
      </c>
      <c r="J71" s="1">
        <v>63</v>
      </c>
      <c r="K71" s="10">
        <f t="shared" si="2"/>
        <v>26.91272587466359</v>
      </c>
      <c r="L71" s="11">
        <v>13.65</v>
      </c>
      <c r="M71" s="12">
        <v>9</v>
      </c>
      <c r="N71" s="8">
        <v>3</v>
      </c>
      <c r="O71" s="45">
        <v>5</v>
      </c>
      <c r="P71" s="47">
        <v>3</v>
      </c>
      <c r="Q71" s="47">
        <v>3</v>
      </c>
      <c r="R71" s="47">
        <v>3</v>
      </c>
      <c r="S71" s="47">
        <v>2</v>
      </c>
      <c r="T71" s="46">
        <v>5</v>
      </c>
      <c r="U71" s="46">
        <v>4</v>
      </c>
      <c r="V71" s="46">
        <v>4</v>
      </c>
      <c r="W71" s="39">
        <v>3</v>
      </c>
      <c r="X71" s="39">
        <v>3</v>
      </c>
      <c r="Y71" s="45">
        <v>5</v>
      </c>
      <c r="Z71" s="45">
        <v>5</v>
      </c>
      <c r="AA71" s="45">
        <v>5</v>
      </c>
      <c r="AB71" s="45">
        <v>5</v>
      </c>
      <c r="AC71" s="45">
        <v>4</v>
      </c>
      <c r="AD71" s="46">
        <v>5</v>
      </c>
      <c r="AE71" s="46">
        <v>5</v>
      </c>
      <c r="AF71" s="46">
        <v>5</v>
      </c>
      <c r="AG71" s="46">
        <v>5</v>
      </c>
      <c r="AH71" s="46">
        <v>5</v>
      </c>
      <c r="AI71" s="64">
        <v>8.15</v>
      </c>
      <c r="AJ71" s="66">
        <v>6.42</v>
      </c>
      <c r="AK71" s="12">
        <v>57.81</v>
      </c>
      <c r="AL71" s="35">
        <v>-3.22</v>
      </c>
      <c r="AM71" s="36">
        <v>7.2</v>
      </c>
      <c r="AN71" s="2"/>
      <c r="AO71" s="2"/>
    </row>
    <row r="72" spans="1:41" ht="16.5">
      <c r="A72" s="40">
        <v>64</v>
      </c>
      <c r="B72" s="1">
        <v>24607818</v>
      </c>
      <c r="C72" s="1" t="s">
        <v>9</v>
      </c>
      <c r="D72" s="1">
        <v>60</v>
      </c>
      <c r="E72" s="1" t="s">
        <v>10</v>
      </c>
      <c r="F72" s="5">
        <v>1</v>
      </c>
      <c r="G72" s="5">
        <v>0</v>
      </c>
      <c r="H72" s="5">
        <v>0</v>
      </c>
      <c r="I72" s="54">
        <v>176</v>
      </c>
      <c r="J72" s="54">
        <v>70</v>
      </c>
      <c r="K72" s="10">
        <f t="shared" si="2"/>
        <v>22.598140495867771</v>
      </c>
      <c r="L72" s="11">
        <v>24.15</v>
      </c>
      <c r="M72" s="12">
        <v>10</v>
      </c>
      <c r="N72" s="8">
        <v>3</v>
      </c>
      <c r="O72" s="45">
        <v>4</v>
      </c>
      <c r="P72" s="47">
        <v>2</v>
      </c>
      <c r="Q72" s="47">
        <v>2</v>
      </c>
      <c r="R72" s="47">
        <v>2</v>
      </c>
      <c r="S72" s="47">
        <v>2</v>
      </c>
      <c r="T72" s="46">
        <v>4</v>
      </c>
      <c r="U72" s="46">
        <v>4</v>
      </c>
      <c r="V72" s="46">
        <v>4</v>
      </c>
      <c r="W72" s="39">
        <v>3</v>
      </c>
      <c r="X72" s="39">
        <v>2</v>
      </c>
      <c r="Y72" s="45">
        <v>5</v>
      </c>
      <c r="Z72" s="45">
        <v>5</v>
      </c>
      <c r="AA72" s="45">
        <v>4</v>
      </c>
      <c r="AB72" s="47">
        <v>3</v>
      </c>
      <c r="AC72" s="47">
        <v>2</v>
      </c>
      <c r="AD72" s="46">
        <v>5</v>
      </c>
      <c r="AE72" s="46">
        <v>5</v>
      </c>
      <c r="AF72" s="46">
        <v>5</v>
      </c>
      <c r="AG72" s="46">
        <v>4</v>
      </c>
      <c r="AH72" s="39">
        <v>3</v>
      </c>
      <c r="AI72" s="64">
        <v>8.25</v>
      </c>
      <c r="AJ72" s="66">
        <v>9.09</v>
      </c>
      <c r="AK72" s="12">
        <v>58.18</v>
      </c>
      <c r="AL72" s="35">
        <v>-1.33</v>
      </c>
      <c r="AM72" s="36">
        <v>10.78</v>
      </c>
      <c r="AN72" s="2"/>
      <c r="AO72" s="2"/>
    </row>
    <row r="73" spans="1:41" ht="16.5">
      <c r="A73" s="40">
        <v>65</v>
      </c>
      <c r="B73" s="1">
        <v>27610767</v>
      </c>
      <c r="C73" s="1" t="s">
        <v>11</v>
      </c>
      <c r="D73" s="1">
        <v>49</v>
      </c>
      <c r="E73" s="1" t="s">
        <v>12</v>
      </c>
      <c r="F73" s="1">
        <v>2</v>
      </c>
      <c r="G73" s="1">
        <v>0</v>
      </c>
      <c r="H73" s="1">
        <v>0</v>
      </c>
      <c r="I73" s="54">
        <v>163</v>
      </c>
      <c r="J73" s="54">
        <v>69</v>
      </c>
      <c r="K73" s="10">
        <f t="shared" si="2"/>
        <v>25.970115548195267</v>
      </c>
      <c r="L73" s="11">
        <v>24.94</v>
      </c>
      <c r="M73" s="12">
        <v>10</v>
      </c>
      <c r="N73" s="8">
        <v>3</v>
      </c>
      <c r="O73" s="45">
        <v>4</v>
      </c>
      <c r="P73" s="47">
        <v>3</v>
      </c>
      <c r="Q73" s="47">
        <v>3</v>
      </c>
      <c r="R73" s="47">
        <v>3</v>
      </c>
      <c r="S73" s="47">
        <v>2</v>
      </c>
      <c r="T73" s="46">
        <v>5</v>
      </c>
      <c r="U73" s="46">
        <v>4</v>
      </c>
      <c r="V73" s="46">
        <v>4</v>
      </c>
      <c r="W73" s="46">
        <v>4</v>
      </c>
      <c r="X73" s="39">
        <v>3</v>
      </c>
      <c r="Y73" s="45">
        <v>5</v>
      </c>
      <c r="Z73" s="45">
        <v>5</v>
      </c>
      <c r="AA73" s="45">
        <v>5</v>
      </c>
      <c r="AB73" s="45">
        <v>5</v>
      </c>
      <c r="AC73" s="45">
        <v>4</v>
      </c>
      <c r="AD73" s="46">
        <v>5</v>
      </c>
      <c r="AE73" s="46">
        <v>5</v>
      </c>
      <c r="AF73" s="46">
        <v>5</v>
      </c>
      <c r="AG73" s="46">
        <v>5</v>
      </c>
      <c r="AH73" s="46">
        <v>5</v>
      </c>
      <c r="AI73" s="64">
        <v>7.56</v>
      </c>
      <c r="AJ73" s="66">
        <v>5.94</v>
      </c>
      <c r="AK73" s="12">
        <v>61.02</v>
      </c>
      <c r="AL73" s="35">
        <v>-4.43</v>
      </c>
      <c r="AM73" s="36">
        <v>7.35</v>
      </c>
      <c r="AN73" s="2"/>
      <c r="AO73" s="2"/>
    </row>
    <row r="74" spans="1:41" ht="16.5">
      <c r="A74" s="40">
        <v>66</v>
      </c>
      <c r="B74" s="1">
        <v>23942734</v>
      </c>
      <c r="C74" s="1" t="s">
        <v>11</v>
      </c>
      <c r="D74" s="1">
        <v>55</v>
      </c>
      <c r="E74" s="1" t="s">
        <v>12</v>
      </c>
      <c r="F74" s="5">
        <v>1</v>
      </c>
      <c r="G74" s="5">
        <v>0</v>
      </c>
      <c r="H74" s="5">
        <v>0</v>
      </c>
      <c r="I74" s="54">
        <v>154</v>
      </c>
      <c r="J74" s="54">
        <v>66</v>
      </c>
      <c r="K74" s="10">
        <f t="shared" si="2"/>
        <v>27.829313543599259</v>
      </c>
      <c r="L74" s="19">
        <v>17.95</v>
      </c>
      <c r="M74" s="12">
        <v>12</v>
      </c>
      <c r="N74" s="8">
        <v>3</v>
      </c>
      <c r="O74" s="45">
        <v>5</v>
      </c>
      <c r="P74" s="45">
        <v>4</v>
      </c>
      <c r="Q74" s="47">
        <v>3</v>
      </c>
      <c r="R74" s="47">
        <v>3</v>
      </c>
      <c r="S74" s="47">
        <v>2</v>
      </c>
      <c r="T74" s="46">
        <v>5</v>
      </c>
      <c r="U74" s="46">
        <v>5</v>
      </c>
      <c r="V74" s="46">
        <v>5</v>
      </c>
      <c r="W74" s="46">
        <v>4</v>
      </c>
      <c r="X74" s="39">
        <v>3</v>
      </c>
      <c r="Y74" s="45">
        <v>5</v>
      </c>
      <c r="Z74" s="45">
        <v>5</v>
      </c>
      <c r="AA74" s="45">
        <v>5</v>
      </c>
      <c r="AB74" s="45">
        <v>5</v>
      </c>
      <c r="AC74" s="45">
        <v>4</v>
      </c>
      <c r="AD74" s="46">
        <v>5</v>
      </c>
      <c r="AE74" s="46">
        <v>5</v>
      </c>
      <c r="AF74" s="46">
        <v>5</v>
      </c>
      <c r="AG74" s="46">
        <v>5</v>
      </c>
      <c r="AH74" s="46">
        <v>5</v>
      </c>
      <c r="AI74" s="64">
        <v>7.33</v>
      </c>
      <c r="AJ74" s="66">
        <v>6.2</v>
      </c>
      <c r="AK74" s="35">
        <v>60.4</v>
      </c>
      <c r="AL74" s="35">
        <v>-3.53</v>
      </c>
      <c r="AM74" s="65">
        <v>8.1</v>
      </c>
      <c r="AN74" s="2"/>
      <c r="AO74" s="2"/>
    </row>
    <row r="75" spans="1:41" ht="16.5">
      <c r="A75" s="40">
        <v>67</v>
      </c>
      <c r="B75" s="1">
        <v>27547047</v>
      </c>
      <c r="C75" s="1" t="s">
        <v>11</v>
      </c>
      <c r="D75" s="1">
        <v>52</v>
      </c>
      <c r="E75" s="1" t="s">
        <v>10</v>
      </c>
      <c r="F75" s="6">
        <v>2</v>
      </c>
      <c r="G75" s="6">
        <v>0</v>
      </c>
      <c r="H75" s="6">
        <v>0</v>
      </c>
      <c r="I75" s="54">
        <v>154</v>
      </c>
      <c r="J75" s="54">
        <v>79</v>
      </c>
      <c r="K75" s="10">
        <f t="shared" si="2"/>
        <v>33.310844999156686</v>
      </c>
      <c r="L75" s="11">
        <v>18.239999999999998</v>
      </c>
      <c r="M75" s="12">
        <v>12</v>
      </c>
      <c r="N75" s="8">
        <v>3</v>
      </c>
      <c r="O75" s="45">
        <v>5</v>
      </c>
      <c r="P75" s="48">
        <v>3</v>
      </c>
      <c r="Q75" s="47">
        <v>2</v>
      </c>
      <c r="R75" s="47">
        <v>2</v>
      </c>
      <c r="S75" s="47">
        <v>2</v>
      </c>
      <c r="T75" s="46">
        <v>5</v>
      </c>
      <c r="U75" s="46">
        <v>4</v>
      </c>
      <c r="V75" s="39">
        <v>3</v>
      </c>
      <c r="W75" s="39">
        <v>3</v>
      </c>
      <c r="X75" s="39">
        <v>2</v>
      </c>
      <c r="Y75" s="45">
        <v>5</v>
      </c>
      <c r="Z75" s="45">
        <v>5</v>
      </c>
      <c r="AA75" s="45">
        <v>4</v>
      </c>
      <c r="AB75" s="47">
        <v>3</v>
      </c>
      <c r="AC75" s="47">
        <v>2</v>
      </c>
      <c r="AD75" s="46">
        <v>5</v>
      </c>
      <c r="AE75" s="46">
        <v>5</v>
      </c>
      <c r="AF75" s="46">
        <v>4</v>
      </c>
      <c r="AG75" s="46">
        <v>4</v>
      </c>
      <c r="AH75" s="46">
        <v>4</v>
      </c>
      <c r="AI75" s="64">
        <v>7.65</v>
      </c>
      <c r="AJ75" s="66">
        <v>13.92</v>
      </c>
      <c r="AK75" s="35">
        <v>66.11</v>
      </c>
      <c r="AL75" s="35">
        <v>-3.89</v>
      </c>
      <c r="AM75" s="36">
        <v>15.87</v>
      </c>
      <c r="AN75" s="2"/>
      <c r="AO75" s="2"/>
    </row>
    <row r="76" spans="1:41" ht="16.5">
      <c r="A76" s="40">
        <v>68</v>
      </c>
      <c r="B76" s="1">
        <v>27754410</v>
      </c>
      <c r="C76" s="1" t="s">
        <v>9</v>
      </c>
      <c r="D76" s="1">
        <v>69</v>
      </c>
      <c r="E76" s="1" t="s">
        <v>10</v>
      </c>
      <c r="F76" s="1">
        <v>2</v>
      </c>
      <c r="G76" s="1">
        <v>0</v>
      </c>
      <c r="H76" s="1">
        <v>0</v>
      </c>
      <c r="I76" s="54">
        <v>165</v>
      </c>
      <c r="J76" s="54">
        <v>68</v>
      </c>
      <c r="K76" s="10">
        <f t="shared" si="2"/>
        <v>24.977043158861342</v>
      </c>
      <c r="L76" s="21">
        <v>8.25</v>
      </c>
      <c r="M76" s="12">
        <v>12</v>
      </c>
      <c r="N76" s="8">
        <v>3</v>
      </c>
      <c r="O76" s="45">
        <v>5</v>
      </c>
      <c r="P76" s="45">
        <v>4</v>
      </c>
      <c r="Q76" s="47">
        <v>3</v>
      </c>
      <c r="R76" s="47">
        <v>2</v>
      </c>
      <c r="S76" s="47">
        <v>2</v>
      </c>
      <c r="T76" s="46">
        <v>5</v>
      </c>
      <c r="U76" s="46">
        <v>4</v>
      </c>
      <c r="V76" s="39">
        <v>3</v>
      </c>
      <c r="W76" s="39">
        <v>3</v>
      </c>
      <c r="X76" s="39">
        <v>2</v>
      </c>
      <c r="Y76" s="45">
        <v>5</v>
      </c>
      <c r="Z76" s="45">
        <v>4</v>
      </c>
      <c r="AA76" s="45">
        <v>4</v>
      </c>
      <c r="AB76" s="47">
        <v>3</v>
      </c>
      <c r="AC76" s="47">
        <v>2</v>
      </c>
      <c r="AD76" s="46">
        <v>5</v>
      </c>
      <c r="AE76" s="46">
        <v>4</v>
      </c>
      <c r="AF76" s="46">
        <v>4</v>
      </c>
      <c r="AG76" s="46">
        <v>4</v>
      </c>
      <c r="AH76" s="39">
        <v>3</v>
      </c>
      <c r="AI76" s="64">
        <v>10.210000000000001</v>
      </c>
      <c r="AJ76" s="66">
        <v>11.39</v>
      </c>
      <c r="AK76" s="35">
        <v>63.73</v>
      </c>
      <c r="AL76" s="35">
        <v>-3.11</v>
      </c>
      <c r="AM76" s="36">
        <v>10.32</v>
      </c>
      <c r="AN76" s="2"/>
      <c r="AO76" s="2"/>
    </row>
    <row r="77" spans="1:41" ht="16.5">
      <c r="A77" s="40">
        <v>69</v>
      </c>
      <c r="B77" s="1">
        <v>13937812</v>
      </c>
      <c r="C77" s="1" t="s">
        <v>11</v>
      </c>
      <c r="D77" s="1">
        <v>64</v>
      </c>
      <c r="E77" s="1" t="s">
        <v>12</v>
      </c>
      <c r="F77" s="1">
        <v>2</v>
      </c>
      <c r="G77" s="1">
        <v>0</v>
      </c>
      <c r="H77" s="1">
        <v>0</v>
      </c>
      <c r="I77" s="54">
        <v>152</v>
      </c>
      <c r="J77" s="54">
        <v>53</v>
      </c>
      <c r="K77" s="10">
        <f t="shared" si="2"/>
        <v>22.939750692520775</v>
      </c>
      <c r="L77" s="11">
        <v>19.239999999999998</v>
      </c>
      <c r="M77" s="12">
        <v>15</v>
      </c>
      <c r="N77" s="8">
        <v>3</v>
      </c>
      <c r="O77" s="45">
        <v>5</v>
      </c>
      <c r="P77" s="48">
        <v>3</v>
      </c>
      <c r="Q77" s="47">
        <v>2</v>
      </c>
      <c r="R77" s="47">
        <v>2</v>
      </c>
      <c r="S77" s="47">
        <v>2</v>
      </c>
      <c r="T77" s="46">
        <v>5</v>
      </c>
      <c r="U77" s="46">
        <v>4</v>
      </c>
      <c r="V77" s="46">
        <v>4</v>
      </c>
      <c r="W77" s="39">
        <v>3</v>
      </c>
      <c r="X77" s="39">
        <v>2</v>
      </c>
      <c r="Y77" s="45">
        <v>5</v>
      </c>
      <c r="Z77" s="45">
        <v>5</v>
      </c>
      <c r="AA77" s="45">
        <v>4</v>
      </c>
      <c r="AB77" s="47">
        <v>3</v>
      </c>
      <c r="AC77" s="47">
        <v>2</v>
      </c>
      <c r="AD77" s="46">
        <v>5</v>
      </c>
      <c r="AE77" s="46">
        <v>5</v>
      </c>
      <c r="AF77" s="46">
        <v>4</v>
      </c>
      <c r="AG77" s="39">
        <v>3</v>
      </c>
      <c r="AH77" s="39">
        <v>3</v>
      </c>
      <c r="AI77" s="64">
        <v>5.84</v>
      </c>
      <c r="AJ77" s="66">
        <v>7.16</v>
      </c>
      <c r="AK77" s="35">
        <v>61.89</v>
      </c>
      <c r="AL77" s="35">
        <v>-3.01</v>
      </c>
      <c r="AM77" s="36">
        <v>6.98</v>
      </c>
      <c r="AN77" s="2"/>
      <c r="AO77" s="2"/>
    </row>
    <row r="78" spans="1:41" ht="16.5">
      <c r="A78" s="40">
        <v>70</v>
      </c>
      <c r="B78" s="1">
        <v>23897663</v>
      </c>
      <c r="C78" s="1" t="s">
        <v>11</v>
      </c>
      <c r="D78" s="1">
        <v>64</v>
      </c>
      <c r="E78" s="1" t="s">
        <v>12</v>
      </c>
      <c r="F78" s="1">
        <v>2</v>
      </c>
      <c r="G78" s="1">
        <v>0</v>
      </c>
      <c r="H78" s="1">
        <v>0</v>
      </c>
      <c r="I78" s="54">
        <v>156</v>
      </c>
      <c r="J78" s="54">
        <v>63</v>
      </c>
      <c r="K78" s="10">
        <f t="shared" si="2"/>
        <v>25.88757396449704</v>
      </c>
      <c r="L78" s="11">
        <v>24.25</v>
      </c>
      <c r="M78" s="12">
        <v>9</v>
      </c>
      <c r="N78" s="8">
        <v>3</v>
      </c>
      <c r="O78" s="45">
        <v>4</v>
      </c>
      <c r="P78" s="48">
        <v>3</v>
      </c>
      <c r="Q78" s="47">
        <v>3</v>
      </c>
      <c r="R78" s="47">
        <v>2</v>
      </c>
      <c r="S78" s="47">
        <v>2</v>
      </c>
      <c r="T78" s="46">
        <v>4</v>
      </c>
      <c r="U78" s="46">
        <v>4</v>
      </c>
      <c r="V78" s="39">
        <v>3</v>
      </c>
      <c r="W78" s="39">
        <v>3</v>
      </c>
      <c r="X78" s="39">
        <v>2</v>
      </c>
      <c r="Y78" s="45">
        <v>5</v>
      </c>
      <c r="Z78" s="45">
        <v>4</v>
      </c>
      <c r="AA78" s="45">
        <v>4</v>
      </c>
      <c r="AB78" s="47">
        <v>3</v>
      </c>
      <c r="AC78" s="47">
        <v>2</v>
      </c>
      <c r="AD78" s="46">
        <v>5</v>
      </c>
      <c r="AE78" s="46">
        <v>5</v>
      </c>
      <c r="AF78" s="46">
        <v>4</v>
      </c>
      <c r="AG78" s="39">
        <v>3</v>
      </c>
      <c r="AH78" s="39">
        <v>3</v>
      </c>
      <c r="AI78" s="64">
        <v>5.15</v>
      </c>
      <c r="AJ78" s="66">
        <v>10.119999999999999</v>
      </c>
      <c r="AK78" s="35">
        <v>65.790000000000006</v>
      </c>
      <c r="AL78" s="35">
        <v>-4.3099999999999996</v>
      </c>
      <c r="AM78" s="36">
        <v>11.21</v>
      </c>
      <c r="AN78" s="2"/>
      <c r="AO78" s="2"/>
    </row>
    <row r="79" spans="1:41" ht="16.5">
      <c r="A79" s="40">
        <v>71</v>
      </c>
      <c r="B79" s="1">
        <v>28201692</v>
      </c>
      <c r="C79" s="1" t="s">
        <v>11</v>
      </c>
      <c r="D79" s="1">
        <v>58</v>
      </c>
      <c r="E79" s="1" t="s">
        <v>12</v>
      </c>
      <c r="F79" s="4">
        <v>1</v>
      </c>
      <c r="G79" s="4">
        <v>0</v>
      </c>
      <c r="H79" s="4">
        <v>0</v>
      </c>
      <c r="I79" s="54">
        <v>157</v>
      </c>
      <c r="J79" s="54">
        <v>64</v>
      </c>
      <c r="K79" s="10">
        <f t="shared" si="2"/>
        <v>25.96454217209623</v>
      </c>
      <c r="L79" s="11">
        <v>25.22</v>
      </c>
      <c r="M79" s="12">
        <v>11</v>
      </c>
      <c r="N79" s="8">
        <v>3</v>
      </c>
      <c r="O79" s="45">
        <v>5</v>
      </c>
      <c r="P79" s="48">
        <v>3</v>
      </c>
      <c r="Q79" s="47">
        <v>3</v>
      </c>
      <c r="R79" s="47">
        <v>2</v>
      </c>
      <c r="S79" s="47">
        <v>2</v>
      </c>
      <c r="T79" s="46">
        <v>5</v>
      </c>
      <c r="U79" s="46">
        <v>4</v>
      </c>
      <c r="V79" s="39">
        <v>3</v>
      </c>
      <c r="W79" s="39">
        <v>3</v>
      </c>
      <c r="X79" s="39">
        <v>2</v>
      </c>
      <c r="Y79" s="45">
        <v>5</v>
      </c>
      <c r="Z79" s="45">
        <v>4</v>
      </c>
      <c r="AA79" s="45">
        <v>4</v>
      </c>
      <c r="AB79" s="47">
        <v>3</v>
      </c>
      <c r="AC79" s="47">
        <v>2</v>
      </c>
      <c r="AD79" s="46">
        <v>5</v>
      </c>
      <c r="AE79" s="46">
        <v>5</v>
      </c>
      <c r="AF79" s="46">
        <v>4</v>
      </c>
      <c r="AG79" s="39">
        <v>3</v>
      </c>
      <c r="AH79" s="39">
        <v>3</v>
      </c>
      <c r="AI79" s="64">
        <v>5.24</v>
      </c>
      <c r="AJ79" s="66">
        <v>8.92</v>
      </c>
      <c r="AK79" s="35">
        <v>67.58</v>
      </c>
      <c r="AL79" s="35">
        <v>-4.5199999999999996</v>
      </c>
      <c r="AM79" s="35">
        <v>8.16</v>
      </c>
      <c r="AN79" s="2"/>
      <c r="AO79" s="2"/>
    </row>
    <row r="80" spans="1:41" ht="16.5">
      <c r="A80" s="40">
        <v>72</v>
      </c>
      <c r="B80" s="1">
        <v>20669908</v>
      </c>
      <c r="C80" s="1" t="s">
        <v>11</v>
      </c>
      <c r="D80" s="1">
        <v>58</v>
      </c>
      <c r="E80" s="1" t="s">
        <v>12</v>
      </c>
      <c r="F80" s="1">
        <v>1</v>
      </c>
      <c r="G80" s="1">
        <v>0</v>
      </c>
      <c r="H80" s="1">
        <v>0</v>
      </c>
      <c r="I80" s="54">
        <v>158</v>
      </c>
      <c r="J80" s="54">
        <v>55</v>
      </c>
      <c r="K80" s="10">
        <f t="shared" si="2"/>
        <v>22.031725684986377</v>
      </c>
      <c r="L80" s="11">
        <v>18.55</v>
      </c>
      <c r="M80" s="12">
        <v>9</v>
      </c>
      <c r="N80" s="8">
        <v>3</v>
      </c>
      <c r="O80" s="45">
        <v>4</v>
      </c>
      <c r="P80" s="48">
        <v>3</v>
      </c>
      <c r="Q80" s="47">
        <v>2</v>
      </c>
      <c r="R80" s="47">
        <v>2</v>
      </c>
      <c r="S80" s="47">
        <v>2</v>
      </c>
      <c r="T80" s="46">
        <v>4</v>
      </c>
      <c r="U80" s="46">
        <v>4</v>
      </c>
      <c r="V80" s="39">
        <v>3</v>
      </c>
      <c r="W80" s="39">
        <v>3</v>
      </c>
      <c r="X80" s="39">
        <v>2</v>
      </c>
      <c r="Y80" s="45">
        <v>5</v>
      </c>
      <c r="Z80" s="45">
        <v>5</v>
      </c>
      <c r="AA80" s="45">
        <v>4</v>
      </c>
      <c r="AB80" s="45">
        <v>4</v>
      </c>
      <c r="AC80" s="47">
        <v>2</v>
      </c>
      <c r="AD80" s="46">
        <v>5</v>
      </c>
      <c r="AE80" s="46">
        <v>5</v>
      </c>
      <c r="AF80" s="46">
        <v>4</v>
      </c>
      <c r="AG80" s="46">
        <v>4</v>
      </c>
      <c r="AH80" s="46">
        <v>4</v>
      </c>
      <c r="AI80" s="64">
        <v>6.34</v>
      </c>
      <c r="AJ80" s="66">
        <v>8.27</v>
      </c>
      <c r="AK80" s="35">
        <v>62.54</v>
      </c>
      <c r="AL80" s="35">
        <v>-3.09</v>
      </c>
      <c r="AM80" s="36">
        <v>10.199999999999999</v>
      </c>
      <c r="AN80" s="2"/>
      <c r="AO80" s="2"/>
    </row>
    <row r="81" spans="1:41" ht="16.5">
      <c r="A81" s="40">
        <v>73</v>
      </c>
      <c r="B81" s="1">
        <v>11386393</v>
      </c>
      <c r="C81" s="1" t="s">
        <v>9</v>
      </c>
      <c r="D81" s="1">
        <v>55</v>
      </c>
      <c r="E81" s="1" t="s">
        <v>10</v>
      </c>
      <c r="F81" s="1">
        <v>2</v>
      </c>
      <c r="G81" s="1">
        <v>1</v>
      </c>
      <c r="H81" s="1">
        <v>0</v>
      </c>
      <c r="I81" s="54">
        <v>178</v>
      </c>
      <c r="J81" s="54">
        <v>77</v>
      </c>
      <c r="K81" s="10">
        <f t="shared" si="2"/>
        <v>24.302487059714682</v>
      </c>
      <c r="L81" s="11">
        <v>24.54</v>
      </c>
      <c r="M81" s="12">
        <v>10</v>
      </c>
      <c r="N81" s="8">
        <v>3</v>
      </c>
      <c r="O81" s="45">
        <v>4</v>
      </c>
      <c r="P81" s="48">
        <v>3</v>
      </c>
      <c r="Q81" s="47">
        <v>3</v>
      </c>
      <c r="R81" s="47">
        <v>2</v>
      </c>
      <c r="S81" s="47">
        <v>2</v>
      </c>
      <c r="T81" s="46">
        <v>5</v>
      </c>
      <c r="U81" s="46">
        <v>4</v>
      </c>
      <c r="V81" s="46">
        <v>4</v>
      </c>
      <c r="W81" s="39">
        <v>3</v>
      </c>
      <c r="X81" s="39">
        <v>2</v>
      </c>
      <c r="Y81" s="45">
        <v>5</v>
      </c>
      <c r="Z81" s="45">
        <v>5</v>
      </c>
      <c r="AA81" s="45">
        <v>5</v>
      </c>
      <c r="AB81" s="45">
        <v>4</v>
      </c>
      <c r="AC81" s="47">
        <v>2</v>
      </c>
      <c r="AD81" s="46">
        <v>5</v>
      </c>
      <c r="AE81" s="46">
        <v>5</v>
      </c>
      <c r="AF81" s="46">
        <v>5</v>
      </c>
      <c r="AG81" s="46">
        <v>4</v>
      </c>
      <c r="AH81" s="39">
        <v>3</v>
      </c>
      <c r="AI81" s="64">
        <v>6.32</v>
      </c>
      <c r="AJ81" s="66">
        <v>11.39</v>
      </c>
      <c r="AK81" s="35">
        <v>64.989999999999995</v>
      </c>
      <c r="AL81" s="35">
        <v>-4.17</v>
      </c>
      <c r="AM81" s="36">
        <v>9.18</v>
      </c>
      <c r="AN81" s="2"/>
      <c r="AO81" s="2"/>
    </row>
    <row r="82" spans="1:41" ht="16.5">
      <c r="A82" s="40">
        <v>74</v>
      </c>
      <c r="B82" s="1">
        <v>27592597</v>
      </c>
      <c r="C82" s="1" t="s">
        <v>11</v>
      </c>
      <c r="D82" s="1">
        <v>61</v>
      </c>
      <c r="E82" s="1" t="s">
        <v>12</v>
      </c>
      <c r="F82" s="5">
        <v>2</v>
      </c>
      <c r="G82" s="5">
        <v>1</v>
      </c>
      <c r="H82" s="5">
        <v>0</v>
      </c>
      <c r="I82" s="54">
        <v>147</v>
      </c>
      <c r="J82" s="54">
        <v>72</v>
      </c>
      <c r="K82" s="10">
        <f t="shared" si="2"/>
        <v>33.319450229071222</v>
      </c>
      <c r="L82" s="15">
        <v>11.22</v>
      </c>
      <c r="M82" s="12">
        <v>11</v>
      </c>
      <c r="N82" s="8">
        <v>3</v>
      </c>
      <c r="O82" s="45">
        <v>5</v>
      </c>
      <c r="P82" s="48">
        <v>3</v>
      </c>
      <c r="Q82" s="47">
        <v>3</v>
      </c>
      <c r="R82" s="47">
        <v>2</v>
      </c>
      <c r="S82" s="47">
        <v>2</v>
      </c>
      <c r="T82" s="46">
        <v>5</v>
      </c>
      <c r="U82" s="46">
        <v>4</v>
      </c>
      <c r="V82" s="39">
        <v>3</v>
      </c>
      <c r="W82" s="39">
        <v>3</v>
      </c>
      <c r="X82" s="39">
        <v>2</v>
      </c>
      <c r="Y82" s="45">
        <v>5</v>
      </c>
      <c r="Z82" s="45">
        <v>4</v>
      </c>
      <c r="AA82" s="45">
        <v>4</v>
      </c>
      <c r="AB82" s="47">
        <v>3</v>
      </c>
      <c r="AC82" s="47">
        <v>2</v>
      </c>
      <c r="AD82" s="46">
        <v>5</v>
      </c>
      <c r="AE82" s="46">
        <v>4</v>
      </c>
      <c r="AF82" s="46">
        <v>4</v>
      </c>
      <c r="AG82" s="39">
        <v>3</v>
      </c>
      <c r="AH82" s="39">
        <v>3</v>
      </c>
      <c r="AI82" s="64">
        <v>7.99</v>
      </c>
      <c r="AJ82" s="66">
        <v>8.6999999999999993</v>
      </c>
      <c r="AK82" s="35">
        <v>68.14</v>
      </c>
      <c r="AL82" s="35">
        <v>-5.79</v>
      </c>
      <c r="AM82" s="36">
        <v>9.32</v>
      </c>
      <c r="AN82" s="2"/>
      <c r="AO82" s="2"/>
    </row>
    <row r="83" spans="1:41" ht="16.5">
      <c r="A83" s="40">
        <v>75</v>
      </c>
      <c r="B83" s="1">
        <v>27547047</v>
      </c>
      <c r="C83" s="1" t="s">
        <v>11</v>
      </c>
      <c r="D83" s="1">
        <v>52</v>
      </c>
      <c r="E83" s="1" t="s">
        <v>12</v>
      </c>
      <c r="F83" s="4">
        <v>2</v>
      </c>
      <c r="G83" s="4">
        <v>0</v>
      </c>
      <c r="H83" s="4">
        <v>0</v>
      </c>
      <c r="I83" s="54">
        <v>154</v>
      </c>
      <c r="J83" s="54">
        <v>79</v>
      </c>
      <c r="K83" s="10">
        <f t="shared" si="2"/>
        <v>33.310844999156686</v>
      </c>
      <c r="L83" s="17">
        <v>18.239999999999998</v>
      </c>
      <c r="M83" s="12">
        <v>11</v>
      </c>
      <c r="N83" s="8">
        <v>3</v>
      </c>
      <c r="O83" s="45">
        <v>5</v>
      </c>
      <c r="P83" s="47">
        <v>3</v>
      </c>
      <c r="Q83" s="47">
        <v>3</v>
      </c>
      <c r="R83" s="47">
        <v>3</v>
      </c>
      <c r="S83" s="47">
        <v>2</v>
      </c>
      <c r="T83" s="46">
        <v>5</v>
      </c>
      <c r="U83" s="46">
        <v>4</v>
      </c>
      <c r="V83" s="39">
        <v>3</v>
      </c>
      <c r="W83" s="39">
        <v>3</v>
      </c>
      <c r="X83" s="39">
        <v>3</v>
      </c>
      <c r="Y83" s="45">
        <v>5</v>
      </c>
      <c r="Z83" s="45">
        <v>5</v>
      </c>
      <c r="AA83" s="45">
        <v>5</v>
      </c>
      <c r="AB83" s="45">
        <v>4</v>
      </c>
      <c r="AC83" s="45">
        <v>4</v>
      </c>
      <c r="AD83" s="46">
        <v>5</v>
      </c>
      <c r="AE83" s="46">
        <v>5</v>
      </c>
      <c r="AF83" s="46">
        <v>5</v>
      </c>
      <c r="AG83" s="46">
        <v>5</v>
      </c>
      <c r="AH83" s="46">
        <v>5</v>
      </c>
      <c r="AI83" s="64">
        <v>6.47</v>
      </c>
      <c r="AJ83" s="66">
        <v>5.41</v>
      </c>
      <c r="AK83" s="35">
        <v>45.8</v>
      </c>
      <c r="AL83" s="35">
        <v>-1.36</v>
      </c>
      <c r="AM83" s="65">
        <v>10.69</v>
      </c>
      <c r="AN83" s="2"/>
      <c r="AO83" s="2"/>
    </row>
    <row r="84" spans="1:41" ht="16.5">
      <c r="A84" s="40">
        <v>76</v>
      </c>
      <c r="B84" s="1">
        <v>11802004</v>
      </c>
      <c r="C84" s="1" t="s">
        <v>11</v>
      </c>
      <c r="D84" s="1">
        <v>61</v>
      </c>
      <c r="E84" s="1" t="s">
        <v>12</v>
      </c>
      <c r="F84" s="5">
        <v>1</v>
      </c>
      <c r="G84" s="5">
        <v>0</v>
      </c>
      <c r="H84" s="5">
        <v>1</v>
      </c>
      <c r="I84" s="54">
        <v>153</v>
      </c>
      <c r="J84" s="54">
        <v>64</v>
      </c>
      <c r="K84" s="10">
        <f t="shared" si="2"/>
        <v>27.339911999658252</v>
      </c>
      <c r="L84" s="13">
        <v>21.54</v>
      </c>
      <c r="M84" s="14">
        <v>9</v>
      </c>
      <c r="N84" s="8">
        <v>3</v>
      </c>
      <c r="O84" s="45">
        <v>5</v>
      </c>
      <c r="P84" s="47">
        <v>3</v>
      </c>
      <c r="Q84" s="47">
        <v>3</v>
      </c>
      <c r="R84" s="47">
        <v>2</v>
      </c>
      <c r="S84" s="47">
        <v>2</v>
      </c>
      <c r="T84" s="46">
        <v>5</v>
      </c>
      <c r="U84" s="46">
        <v>4</v>
      </c>
      <c r="V84" s="46">
        <v>4</v>
      </c>
      <c r="W84" s="39">
        <v>3</v>
      </c>
      <c r="X84" s="39">
        <v>3</v>
      </c>
      <c r="Y84" s="45">
        <v>5</v>
      </c>
      <c r="Z84" s="45">
        <v>5</v>
      </c>
      <c r="AA84" s="45">
        <v>5</v>
      </c>
      <c r="AB84" s="45">
        <v>5</v>
      </c>
      <c r="AC84" s="45">
        <v>4</v>
      </c>
      <c r="AD84" s="46">
        <v>5</v>
      </c>
      <c r="AE84" s="46">
        <v>5</v>
      </c>
      <c r="AF84" s="46">
        <v>5</v>
      </c>
      <c r="AG84" s="46">
        <v>5</v>
      </c>
      <c r="AH84" s="46">
        <v>5</v>
      </c>
      <c r="AI84" s="64">
        <v>5.91</v>
      </c>
      <c r="AJ84" s="66">
        <v>2.16</v>
      </c>
      <c r="AK84" s="59">
        <v>60.6</v>
      </c>
      <c r="AL84" s="59">
        <v>-3.82</v>
      </c>
      <c r="AM84" s="65">
        <v>4.47</v>
      </c>
      <c r="AN84" s="2"/>
      <c r="AO84" s="2"/>
    </row>
    <row r="85" spans="1:41" ht="16.5">
      <c r="A85" s="40">
        <v>77</v>
      </c>
      <c r="B85" s="1">
        <v>27925490</v>
      </c>
      <c r="C85" s="1" t="s">
        <v>11</v>
      </c>
      <c r="D85" s="1">
        <v>58</v>
      </c>
      <c r="E85" s="1" t="s">
        <v>12</v>
      </c>
      <c r="F85" s="1">
        <v>1</v>
      </c>
      <c r="G85" s="1">
        <v>0</v>
      </c>
      <c r="H85" s="1">
        <v>0</v>
      </c>
      <c r="I85" s="54">
        <v>145</v>
      </c>
      <c r="J85" s="54">
        <v>48</v>
      </c>
      <c r="K85" s="10">
        <f t="shared" si="2"/>
        <v>22.829964328180736</v>
      </c>
      <c r="L85" s="11">
        <v>25.54</v>
      </c>
      <c r="M85" s="76">
        <v>11</v>
      </c>
      <c r="N85" s="8">
        <v>3</v>
      </c>
      <c r="O85" s="45">
        <v>4</v>
      </c>
      <c r="P85" s="45">
        <v>4</v>
      </c>
      <c r="Q85" s="47">
        <v>3</v>
      </c>
      <c r="R85" s="47">
        <v>3</v>
      </c>
      <c r="S85" s="47">
        <v>2</v>
      </c>
      <c r="T85" s="46">
        <v>5</v>
      </c>
      <c r="U85" s="46">
        <v>4</v>
      </c>
      <c r="V85" s="39">
        <v>3</v>
      </c>
      <c r="W85" s="39">
        <v>3</v>
      </c>
      <c r="X85" s="39">
        <v>3</v>
      </c>
      <c r="Y85" s="45">
        <v>5</v>
      </c>
      <c r="Z85" s="45">
        <v>5</v>
      </c>
      <c r="AA85" s="45">
        <v>5</v>
      </c>
      <c r="AB85" s="45">
        <v>5</v>
      </c>
      <c r="AC85" s="45">
        <v>5</v>
      </c>
      <c r="AD85" s="46">
        <v>5</v>
      </c>
      <c r="AE85" s="46">
        <v>5</v>
      </c>
      <c r="AF85" s="46">
        <v>5</v>
      </c>
      <c r="AG85" s="46">
        <v>5</v>
      </c>
      <c r="AH85" s="46">
        <v>5</v>
      </c>
      <c r="AI85" s="64">
        <v>7.56</v>
      </c>
      <c r="AJ85" s="66">
        <v>6.19</v>
      </c>
      <c r="AK85" s="35">
        <v>51.6</v>
      </c>
      <c r="AL85" s="35">
        <v>-1.65</v>
      </c>
      <c r="AM85" s="65">
        <v>9.64</v>
      </c>
      <c r="AN85" s="2"/>
      <c r="AO85" s="2"/>
    </row>
    <row r="86" spans="1:41" ht="16.5">
      <c r="A86" s="40">
        <v>78</v>
      </c>
      <c r="B86" s="1">
        <v>25701319</v>
      </c>
      <c r="C86" s="1" t="s">
        <v>11</v>
      </c>
      <c r="D86" s="1">
        <v>58</v>
      </c>
      <c r="E86" s="1" t="s">
        <v>10</v>
      </c>
      <c r="F86" s="1">
        <v>2</v>
      </c>
      <c r="G86" s="1">
        <v>0</v>
      </c>
      <c r="H86" s="1">
        <v>0</v>
      </c>
      <c r="I86" s="54">
        <v>159</v>
      </c>
      <c r="J86" s="54">
        <v>59</v>
      </c>
      <c r="K86" s="10">
        <f t="shared" si="2"/>
        <v>23.337684427040067</v>
      </c>
      <c r="L86" s="11">
        <v>21.35</v>
      </c>
      <c r="M86" s="12">
        <v>11</v>
      </c>
      <c r="N86" s="8">
        <v>3</v>
      </c>
      <c r="O86" s="45">
        <v>4</v>
      </c>
      <c r="P86" s="45">
        <v>4</v>
      </c>
      <c r="Q86" s="47">
        <v>3</v>
      </c>
      <c r="R86" s="47">
        <v>2</v>
      </c>
      <c r="S86" s="47">
        <v>2</v>
      </c>
      <c r="T86" s="46">
        <v>5</v>
      </c>
      <c r="U86" s="46">
        <v>4</v>
      </c>
      <c r="V86" s="39">
        <v>3</v>
      </c>
      <c r="W86" s="39">
        <v>3</v>
      </c>
      <c r="X86" s="39">
        <v>3</v>
      </c>
      <c r="Y86" s="45">
        <v>5</v>
      </c>
      <c r="Z86" s="45">
        <v>5</v>
      </c>
      <c r="AA86" s="45">
        <v>5</v>
      </c>
      <c r="AB86" s="45">
        <v>4</v>
      </c>
      <c r="AC86" s="45">
        <v>4</v>
      </c>
      <c r="AD86" s="46">
        <v>5</v>
      </c>
      <c r="AE86" s="46">
        <v>5</v>
      </c>
      <c r="AF86" s="46">
        <v>5</v>
      </c>
      <c r="AG86" s="46">
        <v>5</v>
      </c>
      <c r="AH86" s="46">
        <v>5</v>
      </c>
      <c r="AI86" s="64">
        <v>6.54</v>
      </c>
      <c r="AJ86" s="66">
        <v>7.9</v>
      </c>
      <c r="AK86" s="35">
        <v>68.3</v>
      </c>
      <c r="AL86" s="35">
        <v>-2.62</v>
      </c>
      <c r="AM86" s="65">
        <v>7.19</v>
      </c>
      <c r="AN86" s="2"/>
      <c r="AO86" s="2"/>
    </row>
    <row r="87" spans="1:41" ht="16.5">
      <c r="A87" s="40">
        <v>79</v>
      </c>
      <c r="B87" s="1">
        <v>28233435</v>
      </c>
      <c r="C87" s="1" t="s">
        <v>11</v>
      </c>
      <c r="D87" s="1">
        <v>56</v>
      </c>
      <c r="E87" s="1" t="s">
        <v>10</v>
      </c>
      <c r="F87" s="5">
        <v>2</v>
      </c>
      <c r="G87" s="5">
        <v>1</v>
      </c>
      <c r="H87" s="5">
        <v>0</v>
      </c>
      <c r="I87" s="54">
        <v>161</v>
      </c>
      <c r="J87" s="54">
        <v>60</v>
      </c>
      <c r="K87" s="10">
        <f t="shared" si="2"/>
        <v>23.147255121330193</v>
      </c>
      <c r="L87" s="11">
        <v>7.74</v>
      </c>
      <c r="M87" s="12">
        <v>13</v>
      </c>
      <c r="N87" s="8">
        <v>3</v>
      </c>
      <c r="O87" s="45">
        <v>5</v>
      </c>
      <c r="P87" s="47">
        <v>3</v>
      </c>
      <c r="Q87" s="47">
        <v>3</v>
      </c>
      <c r="R87" s="47">
        <v>2</v>
      </c>
      <c r="S87" s="47">
        <v>2</v>
      </c>
      <c r="T87" s="46">
        <v>5</v>
      </c>
      <c r="U87" s="46">
        <v>4</v>
      </c>
      <c r="V87" s="46">
        <v>4</v>
      </c>
      <c r="W87" s="39">
        <v>3</v>
      </c>
      <c r="X87" s="39">
        <v>2</v>
      </c>
      <c r="Y87" s="45">
        <v>5</v>
      </c>
      <c r="Z87" s="45">
        <v>5</v>
      </c>
      <c r="AA87" s="45">
        <v>5</v>
      </c>
      <c r="AB87" s="45">
        <v>5</v>
      </c>
      <c r="AC87" s="45">
        <v>4</v>
      </c>
      <c r="AD87" s="46">
        <v>5</v>
      </c>
      <c r="AE87" s="46">
        <v>5</v>
      </c>
      <c r="AF87" s="46">
        <v>5</v>
      </c>
      <c r="AG87" s="46">
        <v>5</v>
      </c>
      <c r="AH87" s="46">
        <v>5</v>
      </c>
      <c r="AI87" s="64">
        <v>5.37</v>
      </c>
      <c r="AJ87" s="66">
        <v>6.33</v>
      </c>
      <c r="AK87" s="61">
        <v>80.099999999999994</v>
      </c>
      <c r="AL87" s="61">
        <v>-6.72</v>
      </c>
      <c r="AM87" s="65">
        <v>9.68</v>
      </c>
      <c r="AN87" s="2"/>
      <c r="AO87" s="2"/>
    </row>
    <row r="88" spans="1:41" ht="16.5">
      <c r="A88" s="40">
        <v>80</v>
      </c>
      <c r="B88" s="1">
        <v>13937812</v>
      </c>
      <c r="C88" s="1" t="s">
        <v>11</v>
      </c>
      <c r="D88" s="1">
        <v>64</v>
      </c>
      <c r="E88" s="1" t="s">
        <v>10</v>
      </c>
      <c r="F88" s="1">
        <v>2</v>
      </c>
      <c r="G88" s="1">
        <v>0</v>
      </c>
      <c r="H88" s="1">
        <v>0</v>
      </c>
      <c r="I88" s="54">
        <v>152</v>
      </c>
      <c r="J88" s="54">
        <v>53</v>
      </c>
      <c r="K88" s="10">
        <f t="shared" si="2"/>
        <v>22.939750692520775</v>
      </c>
      <c r="L88" s="11">
        <v>22.18</v>
      </c>
      <c r="M88" s="12">
        <v>12</v>
      </c>
      <c r="N88" s="8">
        <v>3</v>
      </c>
      <c r="O88" s="45">
        <v>4</v>
      </c>
      <c r="P88" s="45">
        <v>4</v>
      </c>
      <c r="Q88" s="47">
        <v>2</v>
      </c>
      <c r="R88" s="47">
        <v>2</v>
      </c>
      <c r="S88" s="47">
        <v>2</v>
      </c>
      <c r="T88" s="46">
        <v>5</v>
      </c>
      <c r="U88" s="46">
        <v>4</v>
      </c>
      <c r="V88" s="46">
        <v>4</v>
      </c>
      <c r="W88" s="39">
        <v>3</v>
      </c>
      <c r="X88" s="39">
        <v>2</v>
      </c>
      <c r="Y88" s="45">
        <v>5</v>
      </c>
      <c r="Z88" s="45">
        <v>4</v>
      </c>
      <c r="AA88" s="45">
        <v>4</v>
      </c>
      <c r="AB88" s="45">
        <v>4</v>
      </c>
      <c r="AC88" s="45">
        <v>4</v>
      </c>
      <c r="AD88" s="46">
        <v>5</v>
      </c>
      <c r="AE88" s="46">
        <v>5</v>
      </c>
      <c r="AF88" s="46">
        <v>5</v>
      </c>
      <c r="AG88" s="46">
        <v>5</v>
      </c>
      <c r="AH88" s="46">
        <v>5</v>
      </c>
      <c r="AI88" s="64">
        <v>6.6</v>
      </c>
      <c r="AJ88" s="66">
        <v>8.89</v>
      </c>
      <c r="AK88" s="61">
        <v>63.8</v>
      </c>
      <c r="AL88" s="61">
        <v>-3.62</v>
      </c>
      <c r="AM88" s="65">
        <v>8.1199999999999992</v>
      </c>
      <c r="AN88" s="2"/>
      <c r="AO88" s="2"/>
    </row>
    <row r="89" spans="1:41" ht="16.5">
      <c r="A89" s="40">
        <v>81</v>
      </c>
      <c r="B89" s="1">
        <v>28217938</v>
      </c>
      <c r="C89" s="1" t="s">
        <v>11</v>
      </c>
      <c r="D89" s="1">
        <v>47</v>
      </c>
      <c r="E89" s="1" t="s">
        <v>10</v>
      </c>
      <c r="F89" s="1">
        <v>2</v>
      </c>
      <c r="G89" s="1">
        <v>0</v>
      </c>
      <c r="H89" s="1">
        <v>0</v>
      </c>
      <c r="I89" s="54">
        <v>155</v>
      </c>
      <c r="J89" s="54">
        <v>64</v>
      </c>
      <c r="K89" s="10">
        <f t="shared" si="2"/>
        <v>26.638917793964616</v>
      </c>
      <c r="L89" s="19">
        <v>16.25</v>
      </c>
      <c r="M89" s="12">
        <v>9</v>
      </c>
      <c r="N89" s="8">
        <v>3</v>
      </c>
      <c r="O89" s="45">
        <v>5</v>
      </c>
      <c r="P89" s="45">
        <v>4</v>
      </c>
      <c r="Q89" s="47">
        <v>3</v>
      </c>
      <c r="R89" s="47">
        <v>2</v>
      </c>
      <c r="S89" s="47">
        <v>2</v>
      </c>
      <c r="T89" s="46">
        <v>5</v>
      </c>
      <c r="U89" s="46">
        <v>4</v>
      </c>
      <c r="V89" s="39">
        <v>3</v>
      </c>
      <c r="W89" s="39">
        <v>3</v>
      </c>
      <c r="X89" s="39">
        <v>3</v>
      </c>
      <c r="Y89" s="45">
        <v>5</v>
      </c>
      <c r="Z89" s="45">
        <v>4</v>
      </c>
      <c r="AA89" s="45">
        <v>4</v>
      </c>
      <c r="AB89" s="45">
        <v>4</v>
      </c>
      <c r="AC89" s="47">
        <v>3</v>
      </c>
      <c r="AD89" s="46">
        <v>5</v>
      </c>
      <c r="AE89" s="46">
        <v>5</v>
      </c>
      <c r="AF89" s="46">
        <v>5</v>
      </c>
      <c r="AG89" s="46">
        <v>5</v>
      </c>
      <c r="AH89" s="46">
        <v>5</v>
      </c>
      <c r="AI89" s="64">
        <v>8.4600000000000009</v>
      </c>
      <c r="AJ89" s="66">
        <v>10.199999999999999</v>
      </c>
      <c r="AK89" s="61">
        <v>62.4</v>
      </c>
      <c r="AL89" s="61">
        <v>-1.23</v>
      </c>
      <c r="AM89" s="65">
        <v>11.26</v>
      </c>
      <c r="AN89" s="2"/>
      <c r="AO89" s="2"/>
    </row>
    <row r="90" spans="1:41" ht="16.5">
      <c r="A90" s="40">
        <v>82</v>
      </c>
      <c r="B90" s="1">
        <v>27674994</v>
      </c>
      <c r="C90" s="1" t="s">
        <v>11</v>
      </c>
      <c r="D90" s="1">
        <v>51</v>
      </c>
      <c r="E90" s="1" t="s">
        <v>10</v>
      </c>
      <c r="F90" s="5">
        <v>1</v>
      </c>
      <c r="G90" s="5">
        <v>0</v>
      </c>
      <c r="H90" s="5">
        <v>0</v>
      </c>
      <c r="I90" s="54">
        <v>163</v>
      </c>
      <c r="J90" s="54">
        <v>78</v>
      </c>
      <c r="K90" s="10">
        <f t="shared" si="2"/>
        <v>29.357521924046825</v>
      </c>
      <c r="L90" s="15">
        <v>22.54</v>
      </c>
      <c r="M90" s="12">
        <v>12</v>
      </c>
      <c r="N90" s="8">
        <v>3</v>
      </c>
      <c r="O90" s="45">
        <v>5</v>
      </c>
      <c r="P90" s="45">
        <v>4</v>
      </c>
      <c r="Q90" s="47">
        <v>3</v>
      </c>
      <c r="R90" s="47">
        <v>2</v>
      </c>
      <c r="S90" s="47">
        <v>2</v>
      </c>
      <c r="T90" s="46">
        <v>5</v>
      </c>
      <c r="U90" s="46">
        <v>4</v>
      </c>
      <c r="V90" s="46">
        <v>4</v>
      </c>
      <c r="W90" s="39">
        <v>3</v>
      </c>
      <c r="X90" s="39">
        <v>2</v>
      </c>
      <c r="Y90" s="45">
        <v>5</v>
      </c>
      <c r="Z90" s="45">
        <v>4</v>
      </c>
      <c r="AA90" s="45">
        <v>4</v>
      </c>
      <c r="AB90" s="45">
        <v>4</v>
      </c>
      <c r="AC90" s="45">
        <v>4</v>
      </c>
      <c r="AD90" s="46">
        <v>5</v>
      </c>
      <c r="AE90" s="46">
        <v>5</v>
      </c>
      <c r="AF90" s="46">
        <v>5</v>
      </c>
      <c r="AG90" s="46">
        <v>5</v>
      </c>
      <c r="AH90" s="46">
        <v>5</v>
      </c>
      <c r="AI90" s="64">
        <v>8.25</v>
      </c>
      <c r="AJ90" s="66">
        <v>9.8000000000000007</v>
      </c>
      <c r="AK90" s="61">
        <v>58.9</v>
      </c>
      <c r="AL90" s="61">
        <v>-2.69</v>
      </c>
      <c r="AM90" s="65">
        <v>12.3</v>
      </c>
      <c r="AN90" s="2"/>
      <c r="AO90" s="2"/>
    </row>
    <row r="91" spans="1:41" ht="16.5">
      <c r="A91" s="40">
        <v>83</v>
      </c>
      <c r="B91" s="1">
        <v>24904146</v>
      </c>
      <c r="C91" s="1" t="s">
        <v>11</v>
      </c>
      <c r="D91" s="1">
        <v>50</v>
      </c>
      <c r="E91" s="1" t="s">
        <v>12</v>
      </c>
      <c r="F91" s="1">
        <v>2</v>
      </c>
      <c r="G91" s="1">
        <v>0</v>
      </c>
      <c r="H91" s="1">
        <v>0</v>
      </c>
      <c r="I91" s="54">
        <v>159</v>
      </c>
      <c r="J91" s="54">
        <v>73</v>
      </c>
      <c r="K91" s="10">
        <f t="shared" si="2"/>
        <v>28.875440053795337</v>
      </c>
      <c r="L91" s="17">
        <v>18.579999999999998</v>
      </c>
      <c r="M91" s="12">
        <v>9</v>
      </c>
      <c r="N91" s="8">
        <v>3</v>
      </c>
      <c r="O91" s="45">
        <v>5</v>
      </c>
      <c r="P91" s="45">
        <v>4</v>
      </c>
      <c r="Q91" s="47">
        <v>3</v>
      </c>
      <c r="R91" s="47">
        <v>3</v>
      </c>
      <c r="S91" s="47">
        <v>3</v>
      </c>
      <c r="T91" s="46">
        <v>5</v>
      </c>
      <c r="U91" s="46">
        <v>5</v>
      </c>
      <c r="V91" s="46">
        <v>4</v>
      </c>
      <c r="W91" s="39">
        <v>3</v>
      </c>
      <c r="X91" s="39">
        <v>3</v>
      </c>
      <c r="Y91" s="45">
        <v>5</v>
      </c>
      <c r="Z91" s="45">
        <v>5</v>
      </c>
      <c r="AA91" s="45">
        <v>5</v>
      </c>
      <c r="AB91" s="45">
        <v>4</v>
      </c>
      <c r="AC91" s="47">
        <v>3</v>
      </c>
      <c r="AD91" s="46">
        <v>5</v>
      </c>
      <c r="AE91" s="46">
        <v>5</v>
      </c>
      <c r="AF91" s="46">
        <v>5</v>
      </c>
      <c r="AG91" s="46">
        <v>5</v>
      </c>
      <c r="AH91" s="46">
        <v>5</v>
      </c>
      <c r="AI91" s="64">
        <v>9.6199999999999992</v>
      </c>
      <c r="AJ91" s="66">
        <v>7.94</v>
      </c>
      <c r="AK91" s="63">
        <v>32.950000000000003</v>
      </c>
      <c r="AL91" s="63">
        <v>3.86</v>
      </c>
      <c r="AM91" s="65">
        <v>4.46</v>
      </c>
      <c r="AN91" s="2"/>
      <c r="AO91" s="2"/>
    </row>
    <row r="92" spans="1:41" ht="16.5">
      <c r="A92" s="40">
        <v>84</v>
      </c>
      <c r="B92" s="1">
        <v>28136109</v>
      </c>
      <c r="C92" s="1" t="s">
        <v>9</v>
      </c>
      <c r="D92" s="1">
        <v>64</v>
      </c>
      <c r="E92" s="1" t="s">
        <v>12</v>
      </c>
      <c r="F92" s="1">
        <v>1</v>
      </c>
      <c r="G92" s="1">
        <v>0</v>
      </c>
      <c r="H92" s="1">
        <v>1</v>
      </c>
      <c r="I92" s="54">
        <v>174</v>
      </c>
      <c r="J92" s="54">
        <v>82</v>
      </c>
      <c r="K92" s="10">
        <f t="shared" si="2"/>
        <v>27.08415906989034</v>
      </c>
      <c r="L92" s="11">
        <v>18.54</v>
      </c>
      <c r="M92" s="12">
        <v>12</v>
      </c>
      <c r="N92" s="8">
        <v>3</v>
      </c>
      <c r="O92" s="45">
        <v>5</v>
      </c>
      <c r="P92" s="47">
        <v>3</v>
      </c>
      <c r="Q92" s="47">
        <v>2</v>
      </c>
      <c r="R92" s="47">
        <v>2</v>
      </c>
      <c r="S92" s="47">
        <v>2</v>
      </c>
      <c r="T92" s="46">
        <v>5</v>
      </c>
      <c r="U92" s="46">
        <v>5</v>
      </c>
      <c r="V92" s="39">
        <v>3</v>
      </c>
      <c r="W92" s="39">
        <v>2</v>
      </c>
      <c r="X92" s="39">
        <v>2</v>
      </c>
      <c r="Y92" s="45">
        <v>5</v>
      </c>
      <c r="Z92" s="45">
        <v>5</v>
      </c>
      <c r="AA92" s="45">
        <v>5</v>
      </c>
      <c r="AB92" s="45">
        <v>5</v>
      </c>
      <c r="AC92" s="45">
        <v>4</v>
      </c>
      <c r="AD92" s="46">
        <v>5</v>
      </c>
      <c r="AE92" s="46">
        <v>5</v>
      </c>
      <c r="AF92" s="46">
        <v>5</v>
      </c>
      <c r="AG92" s="46">
        <v>5</v>
      </c>
      <c r="AH92" s="46">
        <v>5</v>
      </c>
      <c r="AI92" s="64">
        <v>7.01</v>
      </c>
      <c r="AJ92" s="66">
        <v>7.81</v>
      </c>
      <c r="AK92" s="37">
        <v>41.75</v>
      </c>
      <c r="AL92" s="37">
        <v>1.55</v>
      </c>
      <c r="AM92" s="65">
        <v>10.86</v>
      </c>
      <c r="AN92" s="2"/>
      <c r="AO92" s="2"/>
    </row>
    <row r="93" spans="1:41" ht="16.5">
      <c r="A93" s="40">
        <v>85</v>
      </c>
      <c r="B93" s="1">
        <v>28387231</v>
      </c>
      <c r="C93" s="1" t="s">
        <v>11</v>
      </c>
      <c r="D93" s="1">
        <v>54</v>
      </c>
      <c r="E93" s="1" t="s">
        <v>10</v>
      </c>
      <c r="F93" s="1">
        <v>2</v>
      </c>
      <c r="G93" s="1">
        <v>0</v>
      </c>
      <c r="H93" s="1">
        <v>0</v>
      </c>
      <c r="I93" s="54">
        <v>163</v>
      </c>
      <c r="J93" s="54">
        <v>70</v>
      </c>
      <c r="K93" s="10">
        <f t="shared" si="2"/>
        <v>26.346494034400994</v>
      </c>
      <c r="L93" s="11">
        <v>19.239999999999998</v>
      </c>
      <c r="M93" s="12">
        <v>12</v>
      </c>
      <c r="N93" s="8">
        <v>3</v>
      </c>
      <c r="O93" s="45">
        <v>5</v>
      </c>
      <c r="P93" s="45">
        <v>4</v>
      </c>
      <c r="Q93" s="47">
        <v>2</v>
      </c>
      <c r="R93" s="47">
        <v>2</v>
      </c>
      <c r="S93" s="47">
        <v>2</v>
      </c>
      <c r="T93" s="46">
        <v>5</v>
      </c>
      <c r="U93" s="46">
        <v>5</v>
      </c>
      <c r="V93" s="46">
        <v>4</v>
      </c>
      <c r="W93" s="46">
        <v>4</v>
      </c>
      <c r="X93" s="39">
        <v>2</v>
      </c>
      <c r="Y93" s="45">
        <v>5</v>
      </c>
      <c r="Z93" s="45">
        <v>5</v>
      </c>
      <c r="AA93" s="45">
        <v>5</v>
      </c>
      <c r="AB93" s="45">
        <v>4</v>
      </c>
      <c r="AC93" s="45">
        <v>4</v>
      </c>
      <c r="AD93" s="46">
        <v>5</v>
      </c>
      <c r="AE93" s="46">
        <v>5</v>
      </c>
      <c r="AF93" s="46">
        <v>5</v>
      </c>
      <c r="AG93" s="46">
        <v>5</v>
      </c>
      <c r="AH93" s="46">
        <v>5</v>
      </c>
      <c r="AI93" s="64">
        <v>8.48</v>
      </c>
      <c r="AJ93" s="66">
        <v>11.98</v>
      </c>
      <c r="AK93" s="37">
        <v>32.21</v>
      </c>
      <c r="AL93" s="37">
        <v>6.38</v>
      </c>
      <c r="AM93" s="65">
        <v>13.26</v>
      </c>
      <c r="AN93" s="2"/>
      <c r="AO93" s="2"/>
    </row>
    <row r="94" spans="1:41" ht="16.5">
      <c r="A94" s="40">
        <v>86</v>
      </c>
      <c r="B94" s="6">
        <v>10216484</v>
      </c>
      <c r="C94" s="6" t="s">
        <v>11</v>
      </c>
      <c r="D94" s="6">
        <v>61</v>
      </c>
      <c r="E94" s="6" t="s">
        <v>12</v>
      </c>
      <c r="F94" s="1">
        <v>1</v>
      </c>
      <c r="G94" s="1">
        <v>0</v>
      </c>
      <c r="H94" s="1">
        <v>0</v>
      </c>
      <c r="I94" s="55">
        <v>148</v>
      </c>
      <c r="J94" s="55">
        <v>55</v>
      </c>
      <c r="K94" s="10">
        <f t="shared" si="2"/>
        <v>25.10956902848795</v>
      </c>
      <c r="L94" s="11">
        <v>18.54</v>
      </c>
      <c r="M94" s="16">
        <v>14</v>
      </c>
      <c r="N94" s="8">
        <v>3</v>
      </c>
      <c r="O94" s="45">
        <v>5</v>
      </c>
      <c r="P94" s="47">
        <v>3</v>
      </c>
      <c r="Q94" s="47">
        <v>3</v>
      </c>
      <c r="R94" s="47">
        <v>2</v>
      </c>
      <c r="S94" s="47">
        <v>2</v>
      </c>
      <c r="T94" s="46">
        <v>5</v>
      </c>
      <c r="U94" s="46">
        <v>5</v>
      </c>
      <c r="V94" s="46">
        <v>4</v>
      </c>
      <c r="W94" s="39">
        <v>3</v>
      </c>
      <c r="X94" s="39">
        <v>2</v>
      </c>
      <c r="Y94" s="45">
        <v>5</v>
      </c>
      <c r="Z94" s="45">
        <v>5</v>
      </c>
      <c r="AA94" s="45">
        <v>5</v>
      </c>
      <c r="AB94" s="45">
        <v>5</v>
      </c>
      <c r="AC94" s="45">
        <v>4</v>
      </c>
      <c r="AD94" s="46">
        <v>5</v>
      </c>
      <c r="AE94" s="46">
        <v>5</v>
      </c>
      <c r="AF94" s="46">
        <v>5</v>
      </c>
      <c r="AG94" s="46">
        <v>5</v>
      </c>
      <c r="AH94" s="46">
        <v>4</v>
      </c>
      <c r="AI94" s="64">
        <v>7.98</v>
      </c>
      <c r="AJ94" s="66">
        <v>10.5</v>
      </c>
      <c r="AK94" s="38">
        <v>50.21</v>
      </c>
      <c r="AL94" s="38">
        <v>-0.04</v>
      </c>
      <c r="AM94" s="65">
        <v>13.12</v>
      </c>
      <c r="AN94" s="2"/>
      <c r="AO94" s="2"/>
    </row>
    <row r="95" spans="1:41" ht="16.5">
      <c r="A95" s="40">
        <v>87</v>
      </c>
      <c r="B95" s="6">
        <v>28233435</v>
      </c>
      <c r="C95" s="6" t="s">
        <v>11</v>
      </c>
      <c r="D95" s="6">
        <v>56</v>
      </c>
      <c r="E95" s="6" t="s">
        <v>12</v>
      </c>
      <c r="F95" s="5">
        <v>2</v>
      </c>
      <c r="G95" s="5">
        <v>1</v>
      </c>
      <c r="H95" s="5">
        <v>0</v>
      </c>
      <c r="I95" s="55">
        <v>160</v>
      </c>
      <c r="J95" s="55">
        <v>61</v>
      </c>
      <c r="K95" s="10">
        <f t="shared" si="2"/>
        <v>23.828124999999996</v>
      </c>
      <c r="L95" s="15">
        <v>13.24</v>
      </c>
      <c r="M95" s="16">
        <v>10</v>
      </c>
      <c r="N95" s="8">
        <v>3</v>
      </c>
      <c r="O95" s="45">
        <v>5</v>
      </c>
      <c r="P95" s="47">
        <v>2</v>
      </c>
      <c r="Q95" s="47">
        <v>2</v>
      </c>
      <c r="R95" s="47">
        <v>2</v>
      </c>
      <c r="S95" s="47">
        <v>2</v>
      </c>
      <c r="T95" s="46">
        <v>5</v>
      </c>
      <c r="U95" s="46">
        <v>5</v>
      </c>
      <c r="V95" s="46">
        <v>4</v>
      </c>
      <c r="W95" s="39">
        <v>3</v>
      </c>
      <c r="X95" s="39">
        <v>2</v>
      </c>
      <c r="Y95" s="45">
        <v>5</v>
      </c>
      <c r="Z95" s="45">
        <v>5</v>
      </c>
      <c r="AA95" s="45">
        <v>5</v>
      </c>
      <c r="AB95" s="45">
        <v>5</v>
      </c>
      <c r="AC95" s="45">
        <v>4</v>
      </c>
      <c r="AD95" s="46">
        <v>5</v>
      </c>
      <c r="AE95" s="46">
        <v>5</v>
      </c>
      <c r="AF95" s="46">
        <v>5</v>
      </c>
      <c r="AG95" s="46">
        <v>5</v>
      </c>
      <c r="AH95" s="46">
        <v>5</v>
      </c>
      <c r="AI95" s="64">
        <v>8.56</v>
      </c>
      <c r="AJ95" s="66">
        <v>11.77</v>
      </c>
      <c r="AK95" s="65">
        <v>43.7</v>
      </c>
      <c r="AL95" s="65">
        <v>-1.58</v>
      </c>
      <c r="AM95" s="65">
        <v>14.32</v>
      </c>
      <c r="AN95" s="2"/>
      <c r="AO95" s="2"/>
    </row>
    <row r="96" spans="1:41" ht="16.5">
      <c r="A96" s="40">
        <v>88</v>
      </c>
      <c r="B96" s="6">
        <v>28549488</v>
      </c>
      <c r="C96" s="6" t="s">
        <v>11</v>
      </c>
      <c r="D96" s="6">
        <v>51</v>
      </c>
      <c r="E96" s="6" t="s">
        <v>10</v>
      </c>
      <c r="F96" s="6">
        <v>2</v>
      </c>
      <c r="G96" s="6">
        <v>0</v>
      </c>
      <c r="H96" s="6">
        <v>0</v>
      </c>
      <c r="I96" s="55">
        <v>159</v>
      </c>
      <c r="J96" s="55">
        <v>65</v>
      </c>
      <c r="K96" s="10">
        <f t="shared" si="2"/>
        <v>25.711008267078039</v>
      </c>
      <c r="L96" s="11">
        <v>20.239999999999998</v>
      </c>
      <c r="M96" s="16">
        <v>9</v>
      </c>
      <c r="N96" s="8">
        <v>3</v>
      </c>
      <c r="O96" s="45">
        <v>5</v>
      </c>
      <c r="P96" s="45">
        <v>4</v>
      </c>
      <c r="Q96" s="47">
        <v>2</v>
      </c>
      <c r="R96" s="47">
        <v>2</v>
      </c>
      <c r="S96" s="47">
        <v>2</v>
      </c>
      <c r="T96" s="46">
        <v>5</v>
      </c>
      <c r="U96" s="46">
        <v>5</v>
      </c>
      <c r="V96" s="39">
        <v>3</v>
      </c>
      <c r="W96" s="39">
        <v>3</v>
      </c>
      <c r="X96" s="39">
        <v>2</v>
      </c>
      <c r="Y96" s="45">
        <v>5</v>
      </c>
      <c r="Z96" s="45">
        <v>5</v>
      </c>
      <c r="AA96" s="45">
        <v>5</v>
      </c>
      <c r="AB96" s="45">
        <v>4</v>
      </c>
      <c r="AC96" s="45">
        <v>4</v>
      </c>
      <c r="AD96" s="46">
        <v>5</v>
      </c>
      <c r="AE96" s="46">
        <v>5</v>
      </c>
      <c r="AF96" s="46">
        <v>5</v>
      </c>
      <c r="AG96" s="46">
        <v>5</v>
      </c>
      <c r="AH96" s="46">
        <v>5</v>
      </c>
      <c r="AI96" s="64">
        <v>6.36</v>
      </c>
      <c r="AJ96" s="66">
        <v>7.89</v>
      </c>
      <c r="AK96" s="65">
        <v>57.36</v>
      </c>
      <c r="AL96" s="65">
        <v>-3.79</v>
      </c>
      <c r="AM96" s="65">
        <v>6.56</v>
      </c>
      <c r="AN96" s="2"/>
      <c r="AO96" s="2"/>
    </row>
    <row r="97" spans="1:41" ht="16.5">
      <c r="A97" s="40">
        <v>89</v>
      </c>
      <c r="B97" s="6">
        <v>28201692</v>
      </c>
      <c r="C97" s="6" t="s">
        <v>11</v>
      </c>
      <c r="D97" s="6">
        <v>59</v>
      </c>
      <c r="E97" s="6" t="s">
        <v>10</v>
      </c>
      <c r="F97" s="79">
        <v>1</v>
      </c>
      <c r="G97" s="79">
        <v>0</v>
      </c>
      <c r="H97" s="79">
        <v>0</v>
      </c>
      <c r="I97" s="55">
        <v>157</v>
      </c>
      <c r="J97" s="55">
        <v>64</v>
      </c>
      <c r="K97" s="10">
        <f t="shared" si="2"/>
        <v>25.96454217209623</v>
      </c>
      <c r="L97" s="11">
        <v>24.87</v>
      </c>
      <c r="M97" s="16">
        <v>12</v>
      </c>
      <c r="N97" s="8">
        <v>3</v>
      </c>
      <c r="O97" s="45">
        <v>5</v>
      </c>
      <c r="P97" s="47">
        <v>3</v>
      </c>
      <c r="Q97" s="47">
        <v>2</v>
      </c>
      <c r="R97" s="47">
        <v>2</v>
      </c>
      <c r="S97" s="47">
        <v>2</v>
      </c>
      <c r="T97" s="46">
        <v>5</v>
      </c>
      <c r="U97" s="46">
        <v>5</v>
      </c>
      <c r="V97" s="46">
        <v>4</v>
      </c>
      <c r="W97" s="39">
        <v>3</v>
      </c>
      <c r="X97" s="39">
        <v>2</v>
      </c>
      <c r="Y97" s="45">
        <v>5</v>
      </c>
      <c r="Z97" s="45">
        <v>5</v>
      </c>
      <c r="AA97" s="45">
        <v>5</v>
      </c>
      <c r="AB97" s="45">
        <v>4</v>
      </c>
      <c r="AC97" s="45">
        <v>4</v>
      </c>
      <c r="AD97" s="46">
        <v>5</v>
      </c>
      <c r="AE97" s="46">
        <v>5</v>
      </c>
      <c r="AF97" s="46">
        <v>5</v>
      </c>
      <c r="AG97" s="46">
        <v>5</v>
      </c>
      <c r="AH97" s="46">
        <v>5</v>
      </c>
      <c r="AI97" s="64">
        <v>6.35</v>
      </c>
      <c r="AJ97" s="66">
        <v>6.58</v>
      </c>
      <c r="AK97" s="65">
        <v>59.18</v>
      </c>
      <c r="AL97" s="65">
        <v>-3.92</v>
      </c>
      <c r="AM97" s="65">
        <v>6.46</v>
      </c>
      <c r="AN97" s="2"/>
      <c r="AO97" s="2"/>
    </row>
    <row r="98" spans="1:41" ht="16.5">
      <c r="A98" s="40">
        <v>90</v>
      </c>
      <c r="B98" s="4">
        <v>23894121</v>
      </c>
      <c r="C98" s="4" t="s">
        <v>11</v>
      </c>
      <c r="D98" s="4">
        <v>48</v>
      </c>
      <c r="E98" s="4" t="s">
        <v>12</v>
      </c>
      <c r="F98" s="80">
        <v>2</v>
      </c>
      <c r="G98" s="80">
        <v>0</v>
      </c>
      <c r="H98" s="80">
        <v>0</v>
      </c>
      <c r="I98" s="56">
        <v>157</v>
      </c>
      <c r="J98" s="56">
        <v>62</v>
      </c>
      <c r="K98" s="10">
        <f t="shared" si="2"/>
        <v>25.153150229218223</v>
      </c>
      <c r="L98" s="11">
        <v>25.54</v>
      </c>
      <c r="M98" s="18">
        <v>10</v>
      </c>
      <c r="N98" s="8">
        <v>3</v>
      </c>
      <c r="O98" s="45">
        <v>5</v>
      </c>
      <c r="P98" s="45">
        <v>4</v>
      </c>
      <c r="Q98" s="47">
        <v>2</v>
      </c>
      <c r="R98" s="47">
        <v>2</v>
      </c>
      <c r="S98" s="47">
        <v>2</v>
      </c>
      <c r="T98" s="46">
        <v>5</v>
      </c>
      <c r="U98" s="46">
        <v>5</v>
      </c>
      <c r="V98" s="46">
        <v>4</v>
      </c>
      <c r="W98" s="39">
        <v>3</v>
      </c>
      <c r="X98" s="39">
        <v>2</v>
      </c>
      <c r="Y98" s="45">
        <v>5</v>
      </c>
      <c r="Z98" s="45">
        <v>5</v>
      </c>
      <c r="AA98" s="45">
        <v>5</v>
      </c>
      <c r="AB98" s="45">
        <v>4</v>
      </c>
      <c r="AC98" s="45">
        <v>4</v>
      </c>
      <c r="AD98" s="46">
        <v>5</v>
      </c>
      <c r="AE98" s="46">
        <v>5</v>
      </c>
      <c r="AF98" s="46">
        <v>5</v>
      </c>
      <c r="AG98" s="46">
        <v>5</v>
      </c>
      <c r="AH98" s="46">
        <v>4</v>
      </c>
      <c r="AI98" s="64">
        <v>10.19</v>
      </c>
      <c r="AJ98" s="66">
        <v>9.51</v>
      </c>
      <c r="AK98" s="65">
        <v>48.27</v>
      </c>
      <c r="AL98" s="65">
        <v>-1.67</v>
      </c>
      <c r="AM98" s="65">
        <v>9.52</v>
      </c>
      <c r="AN98" s="2"/>
      <c r="AO98" s="2"/>
    </row>
    <row r="99" spans="1:41" ht="16.5">
      <c r="A99" s="40">
        <v>91</v>
      </c>
      <c r="B99" s="4">
        <v>28283757</v>
      </c>
      <c r="C99" s="4" t="s">
        <v>11</v>
      </c>
      <c r="D99" s="4">
        <v>60</v>
      </c>
      <c r="E99" s="4" t="s">
        <v>12</v>
      </c>
      <c r="F99" s="79">
        <v>1</v>
      </c>
      <c r="G99" s="79">
        <v>0</v>
      </c>
      <c r="H99" s="79">
        <v>0</v>
      </c>
      <c r="I99" s="56">
        <v>153</v>
      </c>
      <c r="J99" s="56">
        <v>56</v>
      </c>
      <c r="K99" s="10">
        <f t="shared" si="2"/>
        <v>23.92242299970097</v>
      </c>
      <c r="L99" s="11">
        <v>26.25</v>
      </c>
      <c r="M99" s="18">
        <v>12</v>
      </c>
      <c r="N99" s="8">
        <v>3</v>
      </c>
      <c r="O99" s="45">
        <v>5</v>
      </c>
      <c r="P99" s="47">
        <v>3</v>
      </c>
      <c r="Q99" s="47">
        <v>2</v>
      </c>
      <c r="R99" s="47">
        <v>2</v>
      </c>
      <c r="S99" s="47">
        <v>2</v>
      </c>
      <c r="T99" s="46">
        <v>5</v>
      </c>
      <c r="U99" s="46">
        <v>4</v>
      </c>
      <c r="V99" s="46">
        <v>4</v>
      </c>
      <c r="W99" s="49">
        <v>3</v>
      </c>
      <c r="X99" s="39">
        <v>3</v>
      </c>
      <c r="Y99" s="45">
        <v>5</v>
      </c>
      <c r="Z99" s="45">
        <v>5</v>
      </c>
      <c r="AA99" s="45">
        <v>4</v>
      </c>
      <c r="AB99" s="45">
        <v>4</v>
      </c>
      <c r="AC99" s="48">
        <v>3</v>
      </c>
      <c r="AD99" s="46">
        <v>5</v>
      </c>
      <c r="AE99" s="46">
        <v>5</v>
      </c>
      <c r="AF99" s="46">
        <v>5</v>
      </c>
      <c r="AG99" s="46">
        <v>4</v>
      </c>
      <c r="AH99" s="46">
        <v>4</v>
      </c>
      <c r="AI99" s="64">
        <v>5.47</v>
      </c>
      <c r="AJ99" s="66">
        <v>10.11</v>
      </c>
      <c r="AK99" s="65">
        <v>55.24</v>
      </c>
      <c r="AL99" s="65">
        <v>-8.24</v>
      </c>
      <c r="AM99" s="65">
        <v>11.02</v>
      </c>
      <c r="AN99" s="2"/>
      <c r="AO99" s="2"/>
    </row>
    <row r="100" spans="1:41" ht="16.5">
      <c r="A100" s="40">
        <v>92</v>
      </c>
      <c r="B100" s="4">
        <v>29234811</v>
      </c>
      <c r="C100" s="4" t="s">
        <v>11</v>
      </c>
      <c r="D100" s="4">
        <v>57</v>
      </c>
      <c r="E100" s="4" t="s">
        <v>10</v>
      </c>
      <c r="F100" s="80">
        <v>1</v>
      </c>
      <c r="G100" s="80">
        <v>0</v>
      </c>
      <c r="H100" s="80">
        <v>0</v>
      </c>
      <c r="I100" s="56">
        <v>158</v>
      </c>
      <c r="J100" s="56">
        <v>57</v>
      </c>
      <c r="K100" s="10">
        <f t="shared" si="2"/>
        <v>22.832879346258608</v>
      </c>
      <c r="L100" s="17">
        <v>19.84</v>
      </c>
      <c r="M100" s="18">
        <v>13</v>
      </c>
      <c r="N100" s="8">
        <v>3</v>
      </c>
      <c r="O100" s="45">
        <v>4</v>
      </c>
      <c r="P100" s="47">
        <v>2</v>
      </c>
      <c r="Q100" s="47">
        <v>2</v>
      </c>
      <c r="R100" s="47">
        <v>2</v>
      </c>
      <c r="S100" s="47">
        <v>2</v>
      </c>
      <c r="T100" s="46">
        <v>5</v>
      </c>
      <c r="U100" s="46">
        <v>5</v>
      </c>
      <c r="V100" s="46">
        <v>4</v>
      </c>
      <c r="W100" s="49">
        <v>3</v>
      </c>
      <c r="X100" s="39">
        <v>3</v>
      </c>
      <c r="Y100" s="45">
        <v>5</v>
      </c>
      <c r="Z100" s="45">
        <v>5</v>
      </c>
      <c r="AA100" s="45">
        <v>5</v>
      </c>
      <c r="AB100" s="45">
        <v>4</v>
      </c>
      <c r="AC100" s="45">
        <v>4</v>
      </c>
      <c r="AD100" s="46">
        <v>5</v>
      </c>
      <c r="AE100" s="46">
        <v>5</v>
      </c>
      <c r="AF100" s="46">
        <v>5</v>
      </c>
      <c r="AG100" s="46">
        <v>5</v>
      </c>
      <c r="AH100" s="46">
        <v>4</v>
      </c>
      <c r="AI100" s="64">
        <v>6.48</v>
      </c>
      <c r="AJ100" s="66">
        <v>6.34</v>
      </c>
      <c r="AK100" s="65">
        <v>56.98</v>
      </c>
      <c r="AL100" s="65">
        <v>-8.2200000000000006</v>
      </c>
      <c r="AM100" s="65">
        <v>8.65</v>
      </c>
      <c r="AN100" s="2"/>
      <c r="AO100" s="2"/>
    </row>
    <row r="101" spans="1:41" ht="16.5">
      <c r="A101" s="40">
        <v>93</v>
      </c>
      <c r="B101" s="4">
        <v>10681228</v>
      </c>
      <c r="C101" s="4" t="s">
        <v>11</v>
      </c>
      <c r="D101" s="4">
        <v>61</v>
      </c>
      <c r="E101" s="4" t="s">
        <v>10</v>
      </c>
      <c r="F101" s="79">
        <v>2</v>
      </c>
      <c r="G101" s="79">
        <v>0</v>
      </c>
      <c r="H101" s="79">
        <v>0</v>
      </c>
      <c r="I101" s="56">
        <v>163</v>
      </c>
      <c r="J101" s="56">
        <v>68</v>
      </c>
      <c r="K101" s="10">
        <f t="shared" si="2"/>
        <v>25.59373706198954</v>
      </c>
      <c r="L101" s="11">
        <v>21.41</v>
      </c>
      <c r="M101" s="18">
        <v>9</v>
      </c>
      <c r="N101" s="8">
        <v>3</v>
      </c>
      <c r="O101" s="45">
        <v>5</v>
      </c>
      <c r="P101" s="45">
        <v>4</v>
      </c>
      <c r="Q101" s="47">
        <v>3</v>
      </c>
      <c r="R101" s="47">
        <v>3</v>
      </c>
      <c r="S101" s="47">
        <v>2</v>
      </c>
      <c r="T101" s="46">
        <v>5</v>
      </c>
      <c r="U101" s="46">
        <v>5</v>
      </c>
      <c r="V101" s="46">
        <v>4</v>
      </c>
      <c r="W101" s="46">
        <v>4</v>
      </c>
      <c r="X101" s="39">
        <v>3</v>
      </c>
      <c r="Y101" s="45">
        <v>5</v>
      </c>
      <c r="Z101" s="45">
        <v>5</v>
      </c>
      <c r="AA101" s="45">
        <v>4</v>
      </c>
      <c r="AB101" s="45">
        <v>4</v>
      </c>
      <c r="AC101" s="45">
        <v>4</v>
      </c>
      <c r="AD101" s="46">
        <v>5</v>
      </c>
      <c r="AE101" s="46">
        <v>5</v>
      </c>
      <c r="AF101" s="46">
        <v>5</v>
      </c>
      <c r="AG101" s="46">
        <v>5</v>
      </c>
      <c r="AH101" s="46">
        <v>5</v>
      </c>
      <c r="AI101" s="64">
        <v>7.15</v>
      </c>
      <c r="AJ101" s="66">
        <v>5.69</v>
      </c>
      <c r="AK101" s="65">
        <v>51.14</v>
      </c>
      <c r="AL101" s="65">
        <v>-7.39</v>
      </c>
      <c r="AM101" s="65">
        <v>7.28</v>
      </c>
      <c r="AN101" s="2"/>
      <c r="AO101" s="2"/>
    </row>
    <row r="102" spans="1:41" ht="16.5">
      <c r="A102" s="40">
        <v>94</v>
      </c>
      <c r="B102" s="4">
        <v>29353293</v>
      </c>
      <c r="C102" s="4" t="s">
        <v>11</v>
      </c>
      <c r="D102" s="4">
        <v>51</v>
      </c>
      <c r="E102" s="4" t="s">
        <v>12</v>
      </c>
      <c r="F102" s="81">
        <v>2</v>
      </c>
      <c r="G102" s="81">
        <v>0</v>
      </c>
      <c r="H102" s="81">
        <v>0</v>
      </c>
      <c r="I102" s="56">
        <v>157</v>
      </c>
      <c r="J102" s="56">
        <v>76</v>
      </c>
      <c r="K102" s="10">
        <f t="shared" si="2"/>
        <v>30.832893829364274</v>
      </c>
      <c r="L102" s="15">
        <v>13.45</v>
      </c>
      <c r="M102" s="18">
        <v>11</v>
      </c>
      <c r="N102" s="8">
        <v>3</v>
      </c>
      <c r="O102" s="45">
        <v>5</v>
      </c>
      <c r="P102" s="45">
        <v>4</v>
      </c>
      <c r="Q102" s="47">
        <v>3</v>
      </c>
      <c r="R102" s="47">
        <v>3</v>
      </c>
      <c r="S102" s="47">
        <v>2</v>
      </c>
      <c r="T102" s="46">
        <v>5</v>
      </c>
      <c r="U102" s="46">
        <v>4</v>
      </c>
      <c r="V102" s="46">
        <v>4</v>
      </c>
      <c r="W102" s="46">
        <v>4</v>
      </c>
      <c r="X102" s="39">
        <v>3</v>
      </c>
      <c r="Y102" s="45">
        <v>5</v>
      </c>
      <c r="Z102" s="45">
        <v>5</v>
      </c>
      <c r="AA102" s="45">
        <v>5</v>
      </c>
      <c r="AB102" s="45">
        <v>4</v>
      </c>
      <c r="AC102" s="45">
        <v>3</v>
      </c>
      <c r="AD102" s="46">
        <v>5</v>
      </c>
      <c r="AE102" s="46">
        <v>5</v>
      </c>
      <c r="AF102" s="46">
        <v>5</v>
      </c>
      <c r="AG102" s="46">
        <v>4</v>
      </c>
      <c r="AH102" s="46">
        <v>4</v>
      </c>
      <c r="AI102" s="64">
        <v>6.2</v>
      </c>
      <c r="AJ102" s="66">
        <v>7.94</v>
      </c>
      <c r="AK102" s="65">
        <v>56.33</v>
      </c>
      <c r="AL102" s="65">
        <v>-9.33</v>
      </c>
      <c r="AM102" s="65">
        <v>8.66</v>
      </c>
      <c r="AN102" s="2"/>
      <c r="AO102" s="2"/>
    </row>
    <row r="103" spans="1:41" ht="16.5">
      <c r="A103" s="40">
        <v>95</v>
      </c>
      <c r="B103" s="3">
        <v>25155637</v>
      </c>
      <c r="C103" s="3" t="s">
        <v>11</v>
      </c>
      <c r="D103" s="3">
        <v>57</v>
      </c>
      <c r="E103" s="3" t="s">
        <v>12</v>
      </c>
      <c r="F103" s="81">
        <v>1</v>
      </c>
      <c r="G103" s="81">
        <v>0</v>
      </c>
      <c r="H103" s="81">
        <v>0</v>
      </c>
      <c r="I103" s="57">
        <v>159</v>
      </c>
      <c r="J103" s="57">
        <v>69</v>
      </c>
      <c r="K103" s="10">
        <f t="shared" si="2"/>
        <v>27.29322416043669</v>
      </c>
      <c r="L103" s="17">
        <v>17.559999999999999</v>
      </c>
      <c r="M103" s="20">
        <v>11</v>
      </c>
      <c r="N103" s="8">
        <v>3</v>
      </c>
      <c r="O103" s="45">
        <v>5</v>
      </c>
      <c r="P103" s="47">
        <v>3</v>
      </c>
      <c r="Q103" s="47">
        <v>3</v>
      </c>
      <c r="R103" s="47">
        <v>3</v>
      </c>
      <c r="S103" s="47">
        <v>2</v>
      </c>
      <c r="T103" s="46">
        <v>5</v>
      </c>
      <c r="U103" s="46">
        <v>4</v>
      </c>
      <c r="V103" s="46">
        <v>4</v>
      </c>
      <c r="W103" s="46">
        <v>4</v>
      </c>
      <c r="X103" s="39">
        <v>3</v>
      </c>
      <c r="Y103" s="45">
        <v>5</v>
      </c>
      <c r="Z103" s="45">
        <v>5</v>
      </c>
      <c r="AA103" s="45">
        <v>4</v>
      </c>
      <c r="AB103" s="45">
        <v>4</v>
      </c>
      <c r="AC103" s="45">
        <v>4</v>
      </c>
      <c r="AD103" s="46">
        <v>5</v>
      </c>
      <c r="AE103" s="46">
        <v>5</v>
      </c>
      <c r="AF103" s="46">
        <v>5</v>
      </c>
      <c r="AG103" s="46">
        <v>4</v>
      </c>
      <c r="AH103" s="46">
        <v>4</v>
      </c>
      <c r="AI103" s="64">
        <v>10.14</v>
      </c>
      <c r="AJ103" s="66">
        <v>10.24</v>
      </c>
      <c r="AK103" s="65">
        <v>62.37</v>
      </c>
      <c r="AL103" s="65">
        <v>-8.1</v>
      </c>
      <c r="AM103" s="65">
        <v>11.14</v>
      </c>
      <c r="AN103" s="2"/>
      <c r="AO103" s="2"/>
    </row>
    <row r="104" spans="1:41" ht="16.5">
      <c r="A104" s="40">
        <v>96</v>
      </c>
      <c r="B104" s="3">
        <v>23839489</v>
      </c>
      <c r="C104" s="3" t="s">
        <v>11</v>
      </c>
      <c r="D104" s="3">
        <v>61</v>
      </c>
      <c r="E104" s="3" t="s">
        <v>13</v>
      </c>
      <c r="F104" s="80">
        <v>2</v>
      </c>
      <c r="G104" s="80">
        <v>0</v>
      </c>
      <c r="H104" s="80">
        <v>0</v>
      </c>
      <c r="I104" s="57">
        <v>162</v>
      </c>
      <c r="J104" s="57">
        <v>78</v>
      </c>
      <c r="K104" s="10">
        <f t="shared" si="2"/>
        <v>29.721079103795148</v>
      </c>
      <c r="L104" s="11">
        <v>22.54</v>
      </c>
      <c r="M104" s="20">
        <v>14</v>
      </c>
      <c r="N104" s="8">
        <v>3</v>
      </c>
      <c r="O104" s="47">
        <v>3</v>
      </c>
      <c r="P104" s="47">
        <v>2</v>
      </c>
      <c r="Q104" s="47">
        <v>2</v>
      </c>
      <c r="R104" s="47">
        <v>2</v>
      </c>
      <c r="S104" s="47">
        <v>2</v>
      </c>
      <c r="T104" s="46">
        <v>5</v>
      </c>
      <c r="U104" s="46">
        <v>4</v>
      </c>
      <c r="V104" s="46">
        <v>4</v>
      </c>
      <c r="W104" s="39">
        <v>3</v>
      </c>
      <c r="X104" s="39">
        <v>3</v>
      </c>
      <c r="Y104" s="45">
        <v>5</v>
      </c>
      <c r="Z104" s="45">
        <v>5</v>
      </c>
      <c r="AA104" s="45">
        <v>5</v>
      </c>
      <c r="AB104" s="45">
        <v>4</v>
      </c>
      <c r="AC104" s="45">
        <v>4</v>
      </c>
      <c r="AD104" s="46">
        <v>5</v>
      </c>
      <c r="AE104" s="46">
        <v>5</v>
      </c>
      <c r="AF104" s="46">
        <v>5</v>
      </c>
      <c r="AG104" s="46">
        <v>5</v>
      </c>
      <c r="AH104" s="46">
        <v>4</v>
      </c>
      <c r="AI104" s="64">
        <v>6.34</v>
      </c>
      <c r="AJ104" s="66">
        <v>11.12</v>
      </c>
      <c r="AK104" s="65">
        <v>58.79</v>
      </c>
      <c r="AL104" s="65">
        <v>-5.17</v>
      </c>
      <c r="AM104" s="65">
        <v>11.56</v>
      </c>
      <c r="AN104" s="2"/>
      <c r="AO104" s="2"/>
    </row>
    <row r="105" spans="1:41" ht="16.5">
      <c r="A105" s="40">
        <v>97</v>
      </c>
      <c r="B105" s="5">
        <v>16215357</v>
      </c>
      <c r="C105" s="5" t="s">
        <v>9</v>
      </c>
      <c r="D105" s="5">
        <v>59</v>
      </c>
      <c r="E105" s="5" t="s">
        <v>10</v>
      </c>
      <c r="F105" s="80">
        <v>1</v>
      </c>
      <c r="G105" s="80">
        <v>0</v>
      </c>
      <c r="H105" s="80">
        <v>1</v>
      </c>
      <c r="I105" s="58">
        <v>165</v>
      </c>
      <c r="J105" s="58">
        <v>70</v>
      </c>
      <c r="K105" s="10">
        <f t="shared" si="2"/>
        <v>25.711662075298442</v>
      </c>
      <c r="L105" s="11">
        <v>19.850000000000001</v>
      </c>
      <c r="M105" s="22">
        <v>15</v>
      </c>
      <c r="N105" s="8">
        <v>3</v>
      </c>
      <c r="O105" s="45">
        <v>5</v>
      </c>
      <c r="P105" s="45">
        <v>4</v>
      </c>
      <c r="Q105" s="47">
        <v>2</v>
      </c>
      <c r="R105" s="47">
        <v>2</v>
      </c>
      <c r="S105" s="47">
        <v>2</v>
      </c>
      <c r="T105" s="46">
        <v>5</v>
      </c>
      <c r="U105" s="46">
        <v>5</v>
      </c>
      <c r="V105" s="46">
        <v>4</v>
      </c>
      <c r="W105" s="46">
        <v>4</v>
      </c>
      <c r="X105" s="39">
        <v>3</v>
      </c>
      <c r="Y105" s="45">
        <v>5</v>
      </c>
      <c r="Z105" s="45">
        <v>5</v>
      </c>
      <c r="AA105" s="45">
        <v>4</v>
      </c>
      <c r="AB105" s="45">
        <v>4</v>
      </c>
      <c r="AC105" s="45">
        <v>4</v>
      </c>
      <c r="AD105" s="46">
        <v>5</v>
      </c>
      <c r="AE105" s="46">
        <v>5</v>
      </c>
      <c r="AF105" s="46">
        <v>5</v>
      </c>
      <c r="AG105" s="46">
        <v>5</v>
      </c>
      <c r="AH105" s="46">
        <v>4</v>
      </c>
      <c r="AI105" s="64">
        <v>7.58</v>
      </c>
      <c r="AJ105" s="66">
        <v>6.59</v>
      </c>
      <c r="AK105" s="65">
        <v>56.32</v>
      </c>
      <c r="AL105" s="65">
        <v>-6.98</v>
      </c>
      <c r="AM105" s="65">
        <v>8.9499999999999993</v>
      </c>
      <c r="AN105" s="2"/>
      <c r="AO105" s="2"/>
    </row>
    <row r="107" spans="1:41">
      <c r="D107">
        <f t="shared" ref="D107:K107" si="3">AVERAGE(D9:D37)</f>
        <v>53.03448275862069</v>
      </c>
      <c r="I107">
        <f t="shared" si="3"/>
        <v>161.24137931034483</v>
      </c>
      <c r="J107">
        <f t="shared" si="3"/>
        <v>71.379310344827587</v>
      </c>
      <c r="K107">
        <f t="shared" si="3"/>
        <v>27.363974231192373</v>
      </c>
      <c r="L107">
        <f>AVERAGE(L9:L37)</f>
        <v>16.322413793103451</v>
      </c>
      <c r="M107">
        <f>AVERAGE(M9:M37)</f>
        <v>11.793103448275861</v>
      </c>
      <c r="O107">
        <f>AVERAGE(O9:O37)</f>
        <v>4.8275862068965516</v>
      </c>
      <c r="P107">
        <f t="shared" ref="P107:AH107" si="4">AVERAGE(P9:P37)</f>
        <v>3.5172413793103448</v>
      </c>
      <c r="Q107">
        <f t="shared" si="4"/>
        <v>2.9655172413793105</v>
      </c>
      <c r="R107">
        <f t="shared" si="4"/>
        <v>2.5862068965517242</v>
      </c>
      <c r="S107">
        <f t="shared" si="4"/>
        <v>2.2068965517241379</v>
      </c>
      <c r="T107">
        <f t="shared" si="4"/>
        <v>4.9655172413793105</v>
      </c>
      <c r="U107">
        <f t="shared" si="4"/>
        <v>4.1724137931034484</v>
      </c>
      <c r="V107">
        <f t="shared" si="4"/>
        <v>3.4482758620689653</v>
      </c>
      <c r="W107">
        <f t="shared" si="4"/>
        <v>3.2068965517241379</v>
      </c>
      <c r="X107">
        <f t="shared" si="4"/>
        <v>2.6896551724137931</v>
      </c>
      <c r="Y107">
        <f t="shared" si="4"/>
        <v>5</v>
      </c>
      <c r="Z107">
        <f t="shared" si="4"/>
        <v>4.6896551724137927</v>
      </c>
      <c r="AA107">
        <f t="shared" si="4"/>
        <v>4.3793103448275863</v>
      </c>
      <c r="AB107">
        <f t="shared" si="4"/>
        <v>4</v>
      </c>
      <c r="AC107">
        <f t="shared" si="4"/>
        <v>3.1379310344827585</v>
      </c>
      <c r="AD107">
        <f t="shared" si="4"/>
        <v>5</v>
      </c>
      <c r="AE107">
        <f t="shared" si="4"/>
        <v>4.931034482758621</v>
      </c>
      <c r="AF107">
        <f t="shared" si="4"/>
        <v>4.8275862068965516</v>
      </c>
      <c r="AG107">
        <f t="shared" si="4"/>
        <v>4.5862068965517242</v>
      </c>
      <c r="AH107">
        <f t="shared" si="4"/>
        <v>4.1724137931034484</v>
      </c>
    </row>
    <row r="109" spans="1:41">
      <c r="D109">
        <f t="shared" ref="D109:K109" si="5">AVERAGE(D38:D66)</f>
        <v>57.793103448275865</v>
      </c>
      <c r="I109">
        <f t="shared" si="5"/>
        <v>159.55172413793105</v>
      </c>
      <c r="J109">
        <f t="shared" si="5"/>
        <v>67.620689655172413</v>
      </c>
      <c r="K109">
        <f t="shared" si="5"/>
        <v>26.452243105720477</v>
      </c>
      <c r="L109">
        <f>AVERAGE(L38:L66)</f>
        <v>17.469310360612546</v>
      </c>
      <c r="M109">
        <f>AVERAGE(M38:M66)</f>
        <v>11.724137931034482</v>
      </c>
      <c r="O109">
        <f>AVERAGE(O38:O66)</f>
        <v>4.5517241379310347</v>
      </c>
      <c r="P109">
        <f t="shared" ref="P109:AH109" si="6">AVERAGE(P38:P66)</f>
        <v>3.3448275862068964</v>
      </c>
      <c r="Q109">
        <f t="shared" si="6"/>
        <v>2.8275862068965516</v>
      </c>
      <c r="R109">
        <f t="shared" si="6"/>
        <v>2.5862068965517242</v>
      </c>
      <c r="S109">
        <f t="shared" si="6"/>
        <v>2.2413793103448274</v>
      </c>
      <c r="T109">
        <f t="shared" si="6"/>
        <v>4.7241379310344831</v>
      </c>
      <c r="U109">
        <f t="shared" si="6"/>
        <v>4.1379310344827589</v>
      </c>
      <c r="V109">
        <f t="shared" si="6"/>
        <v>3.6896551724137931</v>
      </c>
      <c r="W109">
        <f t="shared" si="6"/>
        <v>3.1724137931034484</v>
      </c>
      <c r="X109">
        <f t="shared" si="6"/>
        <v>2.6551724137931036</v>
      </c>
      <c r="Y109">
        <f t="shared" si="6"/>
        <v>4.8965517241379306</v>
      </c>
      <c r="Z109">
        <f t="shared" si="6"/>
        <v>4.6896551724137927</v>
      </c>
      <c r="AA109">
        <f t="shared" si="6"/>
        <v>4.3793103448275863</v>
      </c>
      <c r="AB109">
        <f t="shared" si="6"/>
        <v>3.9310344827586206</v>
      </c>
      <c r="AC109">
        <f t="shared" si="6"/>
        <v>3.1724137931034484</v>
      </c>
      <c r="AD109">
        <f t="shared" si="6"/>
        <v>5</v>
      </c>
      <c r="AE109">
        <f t="shared" si="6"/>
        <v>4.9655172413793105</v>
      </c>
      <c r="AF109">
        <f t="shared" si="6"/>
        <v>4.7586206896551726</v>
      </c>
      <c r="AG109">
        <f t="shared" si="6"/>
        <v>4.5517241379310347</v>
      </c>
      <c r="AH109">
        <f t="shared" si="6"/>
        <v>4.068965517241379</v>
      </c>
    </row>
    <row r="111" spans="1:41">
      <c r="D111">
        <f t="shared" ref="D111:K111" si="7">AVERAGE(D67:D105)</f>
        <v>57.153846153846153</v>
      </c>
      <c r="I111">
        <f t="shared" si="7"/>
        <v>159</v>
      </c>
      <c r="J111">
        <f t="shared" si="7"/>
        <v>66.666666666666671</v>
      </c>
      <c r="K111">
        <f t="shared" si="7"/>
        <v>26.328289504129732</v>
      </c>
      <c r="L111">
        <f>AVERAGE(L67:L105)</f>
        <v>19.849230769230772</v>
      </c>
      <c r="M111">
        <f>AVERAGE(M67:M105)</f>
        <v>11.102564102564102</v>
      </c>
      <c r="O111">
        <f>AVERAGE(O67:O105)</f>
        <v>4.7179487179487181</v>
      </c>
      <c r="P111">
        <f t="shared" ref="P111:AH111" si="8">AVERAGE(P67:P105)</f>
        <v>3.3076923076923075</v>
      </c>
      <c r="Q111">
        <f t="shared" si="8"/>
        <v>2.5897435897435899</v>
      </c>
      <c r="R111">
        <f t="shared" si="8"/>
        <v>2.3076923076923075</v>
      </c>
      <c r="S111">
        <f t="shared" si="8"/>
        <v>2.0512820512820511</v>
      </c>
      <c r="T111">
        <f t="shared" si="8"/>
        <v>4.9230769230769234</v>
      </c>
      <c r="U111">
        <f t="shared" si="8"/>
        <v>4.4102564102564106</v>
      </c>
      <c r="V111">
        <f t="shared" si="8"/>
        <v>3.7435897435897436</v>
      </c>
      <c r="W111">
        <f t="shared" si="8"/>
        <v>3.2307692307692308</v>
      </c>
      <c r="X111">
        <f t="shared" si="8"/>
        <v>2.4615384615384617</v>
      </c>
      <c r="Y111">
        <f t="shared" si="8"/>
        <v>5</v>
      </c>
      <c r="Z111">
        <f t="shared" si="8"/>
        <v>4.8205128205128203</v>
      </c>
      <c r="AA111">
        <f t="shared" si="8"/>
        <v>4.615384615384615</v>
      </c>
      <c r="AB111">
        <f t="shared" si="8"/>
        <v>4.1282051282051286</v>
      </c>
      <c r="AC111">
        <f t="shared" si="8"/>
        <v>3.4102564102564101</v>
      </c>
      <c r="AD111">
        <f t="shared" si="8"/>
        <v>5</v>
      </c>
      <c r="AE111">
        <f t="shared" si="8"/>
        <v>4.9487179487179489</v>
      </c>
      <c r="AF111">
        <f t="shared" si="8"/>
        <v>4.8205128205128203</v>
      </c>
      <c r="AG111">
        <f t="shared" si="8"/>
        <v>4.5897435897435894</v>
      </c>
      <c r="AH111">
        <f t="shared" si="8"/>
        <v>4.384615384615385</v>
      </c>
    </row>
  </sheetData>
  <phoneticPr fontId="5" type="noConversion"/>
  <pageMargins left="0.7" right="0.7" top="0.75" bottom="0.75" header="0.3" footer="0.3"/>
  <pageSetup paperSize="5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4FE64-6887-48E9-911D-65CDEF812428}">
  <dimension ref="A1:N105"/>
  <sheetViews>
    <sheetView workbookViewId="0">
      <selection activeCell="Q8" sqref="Q8"/>
    </sheetView>
  </sheetViews>
  <sheetFormatPr defaultRowHeight="15"/>
  <cols>
    <col min="3" max="3" width="10.5703125" bestFit="1" customWidth="1"/>
    <col min="4" max="4" width="10.42578125" bestFit="1" customWidth="1"/>
    <col min="5" max="5" width="7.85546875" bestFit="1" customWidth="1"/>
    <col min="6" max="7" width="8.85546875" bestFit="1" customWidth="1"/>
  </cols>
  <sheetData>
    <row r="1" spans="1:14">
      <c r="A1" s="92" t="s">
        <v>63</v>
      </c>
    </row>
    <row r="2" spans="1:14">
      <c r="A2" s="92" t="s">
        <v>64</v>
      </c>
    </row>
    <row r="3" spans="1:14">
      <c r="A3" s="92" t="s">
        <v>67</v>
      </c>
    </row>
    <row r="4" spans="1:14">
      <c r="A4" s="93" t="s">
        <v>65</v>
      </c>
    </row>
    <row r="5" spans="1:14" ht="18.75">
      <c r="A5" s="94" t="s">
        <v>66</v>
      </c>
    </row>
    <row r="6" spans="1:14">
      <c r="A6" t="s">
        <v>48</v>
      </c>
    </row>
    <row r="7" spans="1:14">
      <c r="A7" s="82" t="s">
        <v>46</v>
      </c>
    </row>
    <row r="8" spans="1:14" ht="16.5">
      <c r="A8" s="83" t="s">
        <v>49</v>
      </c>
      <c r="B8" s="84" t="s">
        <v>50</v>
      </c>
      <c r="C8" s="85" t="s">
        <v>51</v>
      </c>
      <c r="D8" s="85" t="s">
        <v>52</v>
      </c>
      <c r="E8" s="85" t="s">
        <v>53</v>
      </c>
      <c r="F8" s="85" t="s">
        <v>54</v>
      </c>
      <c r="G8" s="85" t="s">
        <v>55</v>
      </c>
      <c r="H8" s="85" t="s">
        <v>56</v>
      </c>
      <c r="I8" s="86" t="s">
        <v>57</v>
      </c>
      <c r="J8" s="86" t="s">
        <v>58</v>
      </c>
      <c r="K8" s="86" t="s">
        <v>59</v>
      </c>
      <c r="L8" s="86" t="s">
        <v>60</v>
      </c>
      <c r="M8" s="86" t="s">
        <v>61</v>
      </c>
      <c r="N8" s="86" t="s">
        <v>62</v>
      </c>
    </row>
    <row r="9" spans="1:14">
      <c r="A9" s="87">
        <v>1</v>
      </c>
      <c r="B9" s="88">
        <v>1</v>
      </c>
      <c r="C9" s="89">
        <v>40</v>
      </c>
      <c r="D9" s="89">
        <v>45</v>
      </c>
      <c r="E9" s="89">
        <f>F9+G9+H9</f>
        <v>66</v>
      </c>
      <c r="F9" s="89">
        <f>G9+H9</f>
        <v>33</v>
      </c>
      <c r="G9" s="89">
        <v>6</v>
      </c>
      <c r="H9" s="89">
        <v>27</v>
      </c>
      <c r="I9" s="90">
        <v>85</v>
      </c>
      <c r="J9" s="90">
        <v>85</v>
      </c>
      <c r="K9" s="90">
        <f>L9+M9+N9</f>
        <v>14</v>
      </c>
      <c r="L9" s="90">
        <v>4</v>
      </c>
      <c r="M9" s="90">
        <v>0</v>
      </c>
      <c r="N9" s="90">
        <v>10</v>
      </c>
    </row>
    <row r="10" spans="1:14">
      <c r="A10">
        <v>2</v>
      </c>
      <c r="B10" s="88">
        <v>1</v>
      </c>
      <c r="C10" s="89">
        <v>45</v>
      </c>
      <c r="D10" s="89">
        <v>45</v>
      </c>
      <c r="E10" s="89">
        <f t="shared" ref="E10:E37" si="0">F10+G10+H10</f>
        <v>36</v>
      </c>
      <c r="F10" s="89">
        <v>5</v>
      </c>
      <c r="G10" s="89">
        <v>2</v>
      </c>
      <c r="H10" s="89">
        <v>29</v>
      </c>
      <c r="I10" s="90">
        <v>75</v>
      </c>
      <c r="J10" s="90">
        <v>75</v>
      </c>
      <c r="K10" s="90">
        <f t="shared" ref="K10:K37" si="1">L10+M10+N10</f>
        <v>32</v>
      </c>
      <c r="L10" s="90">
        <v>9</v>
      </c>
      <c r="M10" s="90">
        <v>4</v>
      </c>
      <c r="N10" s="90">
        <v>19</v>
      </c>
    </row>
    <row r="11" spans="1:14">
      <c r="A11" s="87">
        <v>3</v>
      </c>
      <c r="B11" s="88">
        <v>1</v>
      </c>
      <c r="C11" s="89">
        <v>28</v>
      </c>
      <c r="D11" s="89">
        <v>35</v>
      </c>
      <c r="E11" s="89">
        <f t="shared" si="0"/>
        <v>54</v>
      </c>
      <c r="F11" s="89">
        <v>11</v>
      </c>
      <c r="G11" s="89">
        <v>6</v>
      </c>
      <c r="H11" s="89">
        <v>37</v>
      </c>
      <c r="I11" s="90">
        <v>95</v>
      </c>
      <c r="J11" s="90">
        <v>90</v>
      </c>
      <c r="K11" s="90">
        <f t="shared" si="1"/>
        <v>13</v>
      </c>
      <c r="L11" s="90">
        <v>2</v>
      </c>
      <c r="M11" s="90">
        <v>2</v>
      </c>
      <c r="N11" s="90">
        <v>9</v>
      </c>
    </row>
    <row r="12" spans="1:14">
      <c r="A12" s="87">
        <v>4</v>
      </c>
      <c r="B12" s="88">
        <v>1</v>
      </c>
      <c r="C12" s="89">
        <v>45</v>
      </c>
      <c r="D12" s="89">
        <v>50</v>
      </c>
      <c r="E12" s="89">
        <f t="shared" si="0"/>
        <v>43</v>
      </c>
      <c r="F12" s="89">
        <v>5</v>
      </c>
      <c r="G12" s="89">
        <v>6</v>
      </c>
      <c r="H12" s="89">
        <v>32</v>
      </c>
      <c r="I12" s="90">
        <v>75</v>
      </c>
      <c r="J12" s="90">
        <v>75</v>
      </c>
      <c r="K12" s="90">
        <f t="shared" si="1"/>
        <v>35</v>
      </c>
      <c r="L12" s="90">
        <v>8</v>
      </c>
      <c r="M12" s="90">
        <v>4</v>
      </c>
      <c r="N12" s="90">
        <v>23</v>
      </c>
    </row>
    <row r="13" spans="1:14">
      <c r="A13" s="87">
        <v>5</v>
      </c>
      <c r="B13" s="88">
        <v>1</v>
      </c>
      <c r="C13" s="89">
        <v>50</v>
      </c>
      <c r="D13" s="89">
        <v>50</v>
      </c>
      <c r="E13" s="89">
        <f t="shared" si="0"/>
        <v>41</v>
      </c>
      <c r="F13" s="89">
        <v>10</v>
      </c>
      <c r="G13" s="89">
        <v>4</v>
      </c>
      <c r="H13" s="89">
        <v>27</v>
      </c>
      <c r="I13" s="90">
        <v>90</v>
      </c>
      <c r="J13" s="90">
        <v>80</v>
      </c>
      <c r="K13" s="90">
        <f t="shared" si="1"/>
        <v>19</v>
      </c>
      <c r="L13" s="90">
        <v>5</v>
      </c>
      <c r="M13" s="90">
        <v>1</v>
      </c>
      <c r="N13" s="90">
        <v>13</v>
      </c>
    </row>
    <row r="14" spans="1:14">
      <c r="A14" s="87">
        <v>6</v>
      </c>
      <c r="B14" s="88">
        <v>1</v>
      </c>
      <c r="C14" s="89">
        <v>40</v>
      </c>
      <c r="D14" s="89">
        <v>50</v>
      </c>
      <c r="E14" s="89">
        <f t="shared" si="0"/>
        <v>47</v>
      </c>
      <c r="F14" s="89">
        <v>6</v>
      </c>
      <c r="G14" s="89">
        <v>6</v>
      </c>
      <c r="H14" s="89">
        <v>35</v>
      </c>
      <c r="I14" s="90">
        <v>75</v>
      </c>
      <c r="J14" s="90">
        <v>75</v>
      </c>
      <c r="K14" s="90">
        <f t="shared" si="1"/>
        <v>29</v>
      </c>
      <c r="L14" s="90">
        <v>7</v>
      </c>
      <c r="M14" s="90">
        <v>4</v>
      </c>
      <c r="N14" s="90">
        <v>18</v>
      </c>
    </row>
    <row r="15" spans="1:14">
      <c r="A15" s="87">
        <v>7</v>
      </c>
      <c r="B15" s="88">
        <v>1</v>
      </c>
      <c r="C15" s="89">
        <v>40</v>
      </c>
      <c r="D15" s="89">
        <v>55</v>
      </c>
      <c r="E15" s="89">
        <f t="shared" si="0"/>
        <v>51</v>
      </c>
      <c r="F15" s="89">
        <v>8</v>
      </c>
      <c r="G15" s="89">
        <v>8</v>
      </c>
      <c r="H15" s="89">
        <v>35</v>
      </c>
      <c r="I15" s="90">
        <v>85</v>
      </c>
      <c r="J15" s="90">
        <v>85</v>
      </c>
      <c r="K15" s="90">
        <f t="shared" si="1"/>
        <v>20</v>
      </c>
      <c r="L15" s="90">
        <v>6</v>
      </c>
      <c r="M15" s="90">
        <v>0</v>
      </c>
      <c r="N15" s="90">
        <v>14</v>
      </c>
    </row>
    <row r="16" spans="1:14">
      <c r="A16">
        <v>8</v>
      </c>
      <c r="B16" s="88">
        <v>1</v>
      </c>
      <c r="C16" s="89">
        <v>50</v>
      </c>
      <c r="D16" s="89">
        <v>60</v>
      </c>
      <c r="E16" s="89">
        <f t="shared" si="0"/>
        <v>51</v>
      </c>
      <c r="F16" s="89">
        <v>8</v>
      </c>
      <c r="G16" s="89">
        <v>8</v>
      </c>
      <c r="H16" s="89">
        <v>35</v>
      </c>
      <c r="I16" s="90">
        <v>85</v>
      </c>
      <c r="J16" s="90">
        <v>85</v>
      </c>
      <c r="K16" s="90">
        <f t="shared" si="1"/>
        <v>20</v>
      </c>
      <c r="L16" s="90">
        <v>6</v>
      </c>
      <c r="M16" s="90">
        <v>0</v>
      </c>
      <c r="N16" s="90">
        <v>14</v>
      </c>
    </row>
    <row r="17" spans="1:14">
      <c r="A17" s="87">
        <v>9</v>
      </c>
      <c r="B17" s="88">
        <v>1</v>
      </c>
      <c r="C17" s="89">
        <v>35</v>
      </c>
      <c r="D17" s="89">
        <v>45</v>
      </c>
      <c r="E17" s="89">
        <f t="shared" si="0"/>
        <v>41</v>
      </c>
      <c r="F17" s="89">
        <v>6</v>
      </c>
      <c r="G17" s="89">
        <v>5</v>
      </c>
      <c r="H17" s="89">
        <v>30</v>
      </c>
      <c r="I17" s="90">
        <v>85</v>
      </c>
      <c r="J17" s="90">
        <v>80</v>
      </c>
      <c r="K17" s="90">
        <f t="shared" si="1"/>
        <v>19</v>
      </c>
      <c r="L17" s="90">
        <v>4</v>
      </c>
      <c r="M17" s="90">
        <v>2</v>
      </c>
      <c r="N17" s="90">
        <v>13</v>
      </c>
    </row>
    <row r="18" spans="1:14">
      <c r="A18" s="87">
        <v>10</v>
      </c>
      <c r="B18" s="88">
        <v>1</v>
      </c>
      <c r="C18" s="89">
        <v>35</v>
      </c>
      <c r="D18" s="89">
        <v>50</v>
      </c>
      <c r="E18" s="89">
        <f t="shared" si="0"/>
        <v>46</v>
      </c>
      <c r="F18" s="89">
        <v>6</v>
      </c>
      <c r="G18" s="89">
        <v>5</v>
      </c>
      <c r="H18" s="89">
        <v>35</v>
      </c>
      <c r="I18" s="90">
        <v>85</v>
      </c>
      <c r="J18" s="90">
        <v>80</v>
      </c>
      <c r="K18" s="90">
        <f t="shared" si="1"/>
        <v>19</v>
      </c>
      <c r="L18" s="90">
        <v>4</v>
      </c>
      <c r="M18" s="90">
        <v>2</v>
      </c>
      <c r="N18" s="90">
        <v>13</v>
      </c>
    </row>
    <row r="19" spans="1:14">
      <c r="A19" s="87">
        <v>11</v>
      </c>
      <c r="B19" s="88">
        <v>1</v>
      </c>
      <c r="C19" s="89">
        <v>35</v>
      </c>
      <c r="D19" s="89">
        <v>45</v>
      </c>
      <c r="E19" s="89">
        <f t="shared" si="0"/>
        <v>42</v>
      </c>
      <c r="F19" s="89">
        <v>10</v>
      </c>
      <c r="G19" s="89">
        <v>2</v>
      </c>
      <c r="H19" s="89">
        <v>30</v>
      </c>
      <c r="I19" s="90">
        <v>75</v>
      </c>
      <c r="J19" s="90">
        <v>80</v>
      </c>
      <c r="K19" s="90">
        <f t="shared" si="1"/>
        <v>26</v>
      </c>
      <c r="L19" s="90">
        <v>7</v>
      </c>
      <c r="M19" s="90">
        <v>2</v>
      </c>
      <c r="N19" s="90">
        <v>17</v>
      </c>
    </row>
    <row r="20" spans="1:14">
      <c r="A20" s="87">
        <v>12</v>
      </c>
      <c r="B20" s="88">
        <v>1</v>
      </c>
      <c r="C20" s="89">
        <v>55</v>
      </c>
      <c r="D20" s="89">
        <v>60</v>
      </c>
      <c r="E20" s="89">
        <f t="shared" si="0"/>
        <v>32</v>
      </c>
      <c r="F20" s="89">
        <v>8</v>
      </c>
      <c r="G20" s="89">
        <v>4</v>
      </c>
      <c r="H20" s="89">
        <v>20</v>
      </c>
      <c r="I20" s="90">
        <v>70</v>
      </c>
      <c r="J20" s="90">
        <v>80</v>
      </c>
      <c r="K20" s="90">
        <f t="shared" si="1"/>
        <v>18</v>
      </c>
      <c r="L20" s="90">
        <v>5</v>
      </c>
      <c r="M20" s="90">
        <v>2</v>
      </c>
      <c r="N20" s="90">
        <v>11</v>
      </c>
    </row>
    <row r="21" spans="1:14">
      <c r="A21" s="87">
        <v>13</v>
      </c>
      <c r="B21" s="88">
        <v>1</v>
      </c>
      <c r="C21" s="89">
        <v>35</v>
      </c>
      <c r="D21" s="89">
        <v>60</v>
      </c>
      <c r="E21" s="89">
        <f t="shared" si="0"/>
        <v>50</v>
      </c>
      <c r="F21" s="89">
        <v>10</v>
      </c>
      <c r="G21" s="89">
        <v>6</v>
      </c>
      <c r="H21" s="89">
        <v>34</v>
      </c>
      <c r="I21" s="90">
        <v>85</v>
      </c>
      <c r="J21" s="90">
        <v>85</v>
      </c>
      <c r="K21" s="90">
        <f t="shared" si="1"/>
        <v>24</v>
      </c>
      <c r="L21" s="90">
        <v>5</v>
      </c>
      <c r="M21" s="90">
        <v>2</v>
      </c>
      <c r="N21" s="90">
        <v>17</v>
      </c>
    </row>
    <row r="22" spans="1:14">
      <c r="A22">
        <v>14</v>
      </c>
      <c r="B22" s="88">
        <v>1</v>
      </c>
      <c r="C22" s="89">
        <v>38</v>
      </c>
      <c r="D22" s="89">
        <v>45</v>
      </c>
      <c r="E22" s="89">
        <f t="shared" si="0"/>
        <v>46</v>
      </c>
      <c r="F22" s="89">
        <v>10</v>
      </c>
      <c r="G22" s="89">
        <v>4</v>
      </c>
      <c r="H22" s="89">
        <v>32</v>
      </c>
      <c r="I22" s="90">
        <v>80</v>
      </c>
      <c r="J22" s="90">
        <v>80</v>
      </c>
      <c r="K22" s="90">
        <f t="shared" si="1"/>
        <v>23</v>
      </c>
      <c r="L22" s="90">
        <v>5</v>
      </c>
      <c r="M22" s="90">
        <v>3</v>
      </c>
      <c r="N22" s="90">
        <v>15</v>
      </c>
    </row>
    <row r="23" spans="1:14">
      <c r="A23" s="87">
        <v>15</v>
      </c>
      <c r="B23" s="88">
        <v>1</v>
      </c>
      <c r="C23" s="89">
        <v>35</v>
      </c>
      <c r="D23" s="89">
        <v>60</v>
      </c>
      <c r="E23" s="89">
        <f t="shared" si="0"/>
        <v>41</v>
      </c>
      <c r="F23" s="89">
        <v>6</v>
      </c>
      <c r="G23" s="89">
        <v>6</v>
      </c>
      <c r="H23" s="89">
        <v>29</v>
      </c>
      <c r="I23" s="90">
        <v>80</v>
      </c>
      <c r="J23" s="90">
        <v>80</v>
      </c>
      <c r="K23" s="90">
        <f t="shared" si="1"/>
        <v>23</v>
      </c>
      <c r="L23" s="90">
        <v>5</v>
      </c>
      <c r="M23" s="90">
        <v>3</v>
      </c>
      <c r="N23" s="90">
        <v>15</v>
      </c>
    </row>
    <row r="24" spans="1:14">
      <c r="A24" s="87">
        <v>16</v>
      </c>
      <c r="B24" s="88">
        <v>1</v>
      </c>
      <c r="C24" s="89">
        <v>35</v>
      </c>
      <c r="D24" s="89">
        <v>50</v>
      </c>
      <c r="E24" s="89">
        <f t="shared" si="0"/>
        <v>40</v>
      </c>
      <c r="F24" s="89">
        <v>8</v>
      </c>
      <c r="G24" s="89">
        <v>0</v>
      </c>
      <c r="H24" s="89">
        <v>32</v>
      </c>
      <c r="I24" s="90">
        <v>70</v>
      </c>
      <c r="J24" s="90">
        <v>70</v>
      </c>
      <c r="K24" s="90">
        <f t="shared" si="1"/>
        <v>21</v>
      </c>
      <c r="L24" s="90">
        <v>4</v>
      </c>
      <c r="M24" s="90">
        <v>2</v>
      </c>
      <c r="N24" s="90">
        <v>15</v>
      </c>
    </row>
    <row r="25" spans="1:14">
      <c r="A25" s="87">
        <v>17</v>
      </c>
      <c r="B25" s="88">
        <v>1</v>
      </c>
      <c r="C25" s="89">
        <v>38</v>
      </c>
      <c r="D25" s="89">
        <v>45</v>
      </c>
      <c r="E25" s="89">
        <f t="shared" si="0"/>
        <v>45</v>
      </c>
      <c r="F25" s="89">
        <v>6</v>
      </c>
      <c r="G25" s="89">
        <v>4</v>
      </c>
      <c r="H25" s="89">
        <v>35</v>
      </c>
      <c r="I25" s="90">
        <v>85</v>
      </c>
      <c r="J25" s="90">
        <v>90</v>
      </c>
      <c r="K25" s="90">
        <f t="shared" si="1"/>
        <v>20</v>
      </c>
      <c r="L25" s="90">
        <v>4</v>
      </c>
      <c r="M25" s="90">
        <v>2</v>
      </c>
      <c r="N25" s="90">
        <v>14</v>
      </c>
    </row>
    <row r="26" spans="1:14">
      <c r="A26" s="87">
        <v>18</v>
      </c>
      <c r="B26" s="88">
        <v>1</v>
      </c>
      <c r="C26" s="89">
        <v>45</v>
      </c>
      <c r="D26" s="89">
        <v>45</v>
      </c>
      <c r="E26" s="89">
        <f t="shared" si="0"/>
        <v>42</v>
      </c>
      <c r="F26" s="89">
        <v>5</v>
      </c>
      <c r="G26" s="89">
        <v>2</v>
      </c>
      <c r="H26" s="89">
        <v>35</v>
      </c>
      <c r="I26" s="90">
        <v>80</v>
      </c>
      <c r="J26" s="90">
        <v>80</v>
      </c>
      <c r="K26" s="90">
        <f t="shared" si="1"/>
        <v>24</v>
      </c>
      <c r="L26" s="90">
        <v>7</v>
      </c>
      <c r="M26" s="90">
        <v>3</v>
      </c>
      <c r="N26" s="90">
        <v>14</v>
      </c>
    </row>
    <row r="27" spans="1:14">
      <c r="A27" s="87">
        <v>19</v>
      </c>
      <c r="B27" s="88">
        <v>1</v>
      </c>
      <c r="C27" s="89">
        <v>40</v>
      </c>
      <c r="D27" s="89">
        <v>40</v>
      </c>
      <c r="E27" s="89">
        <f t="shared" si="0"/>
        <v>39</v>
      </c>
      <c r="F27" s="89">
        <v>8</v>
      </c>
      <c r="G27" s="89">
        <v>8</v>
      </c>
      <c r="H27" s="89">
        <v>23</v>
      </c>
      <c r="I27" s="90">
        <v>80</v>
      </c>
      <c r="J27" s="90">
        <v>80</v>
      </c>
      <c r="K27" s="90">
        <f t="shared" si="1"/>
        <v>25</v>
      </c>
      <c r="L27" s="90">
        <v>7</v>
      </c>
      <c r="M27" s="90">
        <v>3</v>
      </c>
      <c r="N27" s="90">
        <v>15</v>
      </c>
    </row>
    <row r="28" spans="1:14">
      <c r="A28">
        <v>20</v>
      </c>
      <c r="B28" s="88">
        <v>1</v>
      </c>
      <c r="C28" s="89">
        <v>30</v>
      </c>
      <c r="D28" s="89">
        <v>35</v>
      </c>
      <c r="E28" s="89">
        <f t="shared" si="0"/>
        <v>45</v>
      </c>
      <c r="F28" s="89">
        <v>12</v>
      </c>
      <c r="G28" s="89">
        <v>0</v>
      </c>
      <c r="H28" s="89">
        <v>33</v>
      </c>
      <c r="I28" s="90">
        <v>80</v>
      </c>
      <c r="J28" s="90">
        <v>90</v>
      </c>
      <c r="K28" s="90">
        <f t="shared" si="1"/>
        <v>17</v>
      </c>
      <c r="L28" s="90">
        <v>4</v>
      </c>
      <c r="M28" s="90">
        <v>0</v>
      </c>
      <c r="N28" s="90">
        <v>13</v>
      </c>
    </row>
    <row r="29" spans="1:14">
      <c r="A29" s="87">
        <v>21</v>
      </c>
      <c r="B29" s="88">
        <v>1</v>
      </c>
      <c r="C29" s="89">
        <v>35</v>
      </c>
      <c r="D29" s="89">
        <v>40</v>
      </c>
      <c r="E29" s="89">
        <f t="shared" si="0"/>
        <v>53</v>
      </c>
      <c r="F29" s="89">
        <v>10</v>
      </c>
      <c r="G29" s="89">
        <v>4</v>
      </c>
      <c r="H29" s="89">
        <v>39</v>
      </c>
      <c r="I29" s="90">
        <v>95</v>
      </c>
      <c r="J29" s="90">
        <v>90</v>
      </c>
      <c r="K29" s="90">
        <f t="shared" si="1"/>
        <v>9</v>
      </c>
      <c r="L29" s="90">
        <v>2</v>
      </c>
      <c r="M29" s="90">
        <v>0</v>
      </c>
      <c r="N29" s="90">
        <v>7</v>
      </c>
    </row>
    <row r="30" spans="1:14">
      <c r="A30" s="87">
        <v>22</v>
      </c>
      <c r="B30" s="88">
        <v>1</v>
      </c>
      <c r="C30" s="89">
        <v>25</v>
      </c>
      <c r="D30" s="89">
        <v>45</v>
      </c>
      <c r="E30" s="89">
        <f t="shared" si="0"/>
        <v>40</v>
      </c>
      <c r="F30" s="89">
        <v>10</v>
      </c>
      <c r="G30" s="89">
        <v>6</v>
      </c>
      <c r="H30" s="89">
        <v>24</v>
      </c>
      <c r="I30" s="90">
        <v>95</v>
      </c>
      <c r="J30" s="90">
        <v>90</v>
      </c>
      <c r="K30" s="90">
        <f t="shared" si="1"/>
        <v>9</v>
      </c>
      <c r="L30" s="90">
        <v>2</v>
      </c>
      <c r="M30" s="90">
        <v>0</v>
      </c>
      <c r="N30" s="90">
        <v>7</v>
      </c>
    </row>
    <row r="31" spans="1:14">
      <c r="A31" s="87">
        <v>23</v>
      </c>
      <c r="B31" s="88">
        <v>1</v>
      </c>
      <c r="C31" s="89">
        <v>35</v>
      </c>
      <c r="D31" s="89">
        <v>40</v>
      </c>
      <c r="E31" s="89">
        <f t="shared" si="0"/>
        <v>49</v>
      </c>
      <c r="F31" s="89">
        <v>10</v>
      </c>
      <c r="G31" s="89">
        <v>6</v>
      </c>
      <c r="H31" s="89">
        <v>33</v>
      </c>
      <c r="I31" s="90">
        <v>75</v>
      </c>
      <c r="J31" s="90">
        <v>75</v>
      </c>
      <c r="K31" s="90">
        <f t="shared" si="1"/>
        <v>28</v>
      </c>
      <c r="L31" s="90">
        <v>6</v>
      </c>
      <c r="M31" s="90">
        <v>6</v>
      </c>
      <c r="N31" s="90">
        <v>16</v>
      </c>
    </row>
    <row r="32" spans="1:14">
      <c r="A32" s="87">
        <v>24</v>
      </c>
      <c r="B32" s="88">
        <v>1</v>
      </c>
      <c r="C32" s="89">
        <v>25</v>
      </c>
      <c r="D32" s="89">
        <v>35</v>
      </c>
      <c r="E32" s="89">
        <f t="shared" si="0"/>
        <v>65</v>
      </c>
      <c r="F32" s="89">
        <v>15</v>
      </c>
      <c r="G32" s="89">
        <v>8</v>
      </c>
      <c r="H32" s="89">
        <v>42</v>
      </c>
      <c r="I32" s="90">
        <v>80</v>
      </c>
      <c r="J32" s="90">
        <v>80</v>
      </c>
      <c r="K32" s="90">
        <f t="shared" si="1"/>
        <v>19</v>
      </c>
      <c r="L32" s="90">
        <v>6</v>
      </c>
      <c r="M32" s="90">
        <v>0</v>
      </c>
      <c r="N32" s="90">
        <v>13</v>
      </c>
    </row>
    <row r="33" spans="1:14">
      <c r="A33" s="87">
        <v>25</v>
      </c>
      <c r="B33" s="88">
        <v>1</v>
      </c>
      <c r="C33" s="89">
        <v>45</v>
      </c>
      <c r="D33" s="89">
        <v>35</v>
      </c>
      <c r="E33" s="89">
        <f t="shared" si="0"/>
        <v>41</v>
      </c>
      <c r="F33" s="89">
        <v>9</v>
      </c>
      <c r="G33" s="89">
        <v>6</v>
      </c>
      <c r="H33" s="89">
        <v>26</v>
      </c>
      <c r="I33" s="90">
        <v>85</v>
      </c>
      <c r="J33" s="90">
        <v>70</v>
      </c>
      <c r="K33" s="90">
        <f t="shared" si="1"/>
        <v>21</v>
      </c>
      <c r="L33" s="90">
        <v>5</v>
      </c>
      <c r="M33" s="90">
        <v>0</v>
      </c>
      <c r="N33" s="90">
        <v>16</v>
      </c>
    </row>
    <row r="34" spans="1:14">
      <c r="A34">
        <v>26</v>
      </c>
      <c r="B34" s="88">
        <v>1</v>
      </c>
      <c r="C34" s="89">
        <v>30</v>
      </c>
      <c r="D34" s="89">
        <v>35</v>
      </c>
      <c r="E34" s="89">
        <f t="shared" si="0"/>
        <v>43</v>
      </c>
      <c r="F34" s="89">
        <v>6</v>
      </c>
      <c r="G34" s="89">
        <v>5</v>
      </c>
      <c r="H34" s="89">
        <v>32</v>
      </c>
      <c r="I34" s="90">
        <v>85</v>
      </c>
      <c r="J34" s="90">
        <v>90</v>
      </c>
      <c r="K34" s="90">
        <f t="shared" si="1"/>
        <v>22</v>
      </c>
      <c r="L34" s="90">
        <v>3</v>
      </c>
      <c r="M34" s="90">
        <v>4</v>
      </c>
      <c r="N34" s="90">
        <v>15</v>
      </c>
    </row>
    <row r="35" spans="1:14">
      <c r="A35" s="87">
        <v>27</v>
      </c>
      <c r="B35" s="88">
        <v>1</v>
      </c>
      <c r="C35" s="89">
        <v>30</v>
      </c>
      <c r="D35" s="89">
        <v>30</v>
      </c>
      <c r="E35" s="89">
        <f t="shared" si="0"/>
        <v>47</v>
      </c>
      <c r="F35" s="89">
        <v>10</v>
      </c>
      <c r="G35" s="89">
        <v>5</v>
      </c>
      <c r="H35" s="89">
        <v>32</v>
      </c>
      <c r="I35" s="90">
        <v>90</v>
      </c>
      <c r="J35" s="90">
        <v>90</v>
      </c>
      <c r="K35" s="90">
        <f t="shared" si="1"/>
        <v>25</v>
      </c>
      <c r="L35" s="90">
        <v>5</v>
      </c>
      <c r="M35" s="90">
        <v>4</v>
      </c>
      <c r="N35" s="90">
        <v>16</v>
      </c>
    </row>
    <row r="36" spans="1:14">
      <c r="A36" s="87">
        <v>28</v>
      </c>
      <c r="B36" s="88">
        <v>1</v>
      </c>
      <c r="C36" s="89">
        <v>47</v>
      </c>
      <c r="D36" s="89">
        <v>45</v>
      </c>
      <c r="E36" s="89">
        <f t="shared" si="0"/>
        <v>39</v>
      </c>
      <c r="F36" s="89">
        <v>6</v>
      </c>
      <c r="G36" s="89">
        <v>6</v>
      </c>
      <c r="H36" s="89">
        <v>27</v>
      </c>
      <c r="I36" s="90">
        <v>95</v>
      </c>
      <c r="J36" s="90">
        <v>95</v>
      </c>
      <c r="K36" s="90">
        <f t="shared" si="1"/>
        <v>18</v>
      </c>
      <c r="L36" s="90">
        <v>3</v>
      </c>
      <c r="M36" s="90">
        <v>0</v>
      </c>
      <c r="N36" s="90">
        <v>15</v>
      </c>
    </row>
    <row r="37" spans="1:14">
      <c r="A37" s="87">
        <v>29</v>
      </c>
      <c r="B37" s="88">
        <v>1</v>
      </c>
      <c r="C37" s="89">
        <v>35</v>
      </c>
      <c r="D37" s="89">
        <v>45</v>
      </c>
      <c r="E37" s="89">
        <f t="shared" si="0"/>
        <v>54</v>
      </c>
      <c r="F37" s="89">
        <v>8</v>
      </c>
      <c r="G37" s="89">
        <v>8</v>
      </c>
      <c r="H37" s="89">
        <v>38</v>
      </c>
      <c r="I37" s="90">
        <v>85</v>
      </c>
      <c r="J37" s="90">
        <v>90</v>
      </c>
      <c r="K37" s="90">
        <f t="shared" si="1"/>
        <v>15</v>
      </c>
      <c r="L37" s="90">
        <v>4</v>
      </c>
      <c r="M37" s="90">
        <v>0</v>
      </c>
      <c r="N37" s="90">
        <v>11</v>
      </c>
    </row>
    <row r="38" spans="1:14">
      <c r="A38" s="87">
        <v>30</v>
      </c>
      <c r="B38" s="88">
        <v>2</v>
      </c>
      <c r="C38" s="89">
        <v>40</v>
      </c>
      <c r="D38" s="89">
        <v>60</v>
      </c>
      <c r="E38" s="89">
        <f>F38+G38+H38</f>
        <v>43</v>
      </c>
      <c r="F38" s="89">
        <v>10</v>
      </c>
      <c r="G38" s="89">
        <v>6</v>
      </c>
      <c r="H38" s="89">
        <v>27</v>
      </c>
      <c r="I38" s="90">
        <v>85</v>
      </c>
      <c r="J38" s="90">
        <v>85</v>
      </c>
      <c r="K38" s="90">
        <f>L38+M38+N38</f>
        <v>14</v>
      </c>
      <c r="L38" s="90">
        <v>4</v>
      </c>
      <c r="M38" s="90">
        <v>0</v>
      </c>
      <c r="N38" s="90">
        <v>10</v>
      </c>
    </row>
    <row r="39" spans="1:14">
      <c r="A39" s="87">
        <v>31</v>
      </c>
      <c r="B39" s="91">
        <v>2</v>
      </c>
      <c r="C39" s="89">
        <v>35</v>
      </c>
      <c r="D39" s="89">
        <v>45</v>
      </c>
      <c r="E39" s="89">
        <f t="shared" ref="E39:E66" si="2">F39+G39+H39</f>
        <v>39</v>
      </c>
      <c r="F39" s="89">
        <v>13</v>
      </c>
      <c r="G39" s="89">
        <v>3</v>
      </c>
      <c r="H39" s="89">
        <v>23</v>
      </c>
      <c r="I39" s="90">
        <v>95</v>
      </c>
      <c r="J39" s="90">
        <v>100</v>
      </c>
      <c r="K39" s="90">
        <f t="shared" ref="K39:K66" si="3">L39+M39+N39</f>
        <v>10</v>
      </c>
      <c r="L39" s="90">
        <v>2</v>
      </c>
      <c r="M39" s="90">
        <v>0</v>
      </c>
      <c r="N39" s="90">
        <v>8</v>
      </c>
    </row>
    <row r="40" spans="1:14">
      <c r="A40">
        <v>32</v>
      </c>
      <c r="B40" s="88">
        <v>2</v>
      </c>
      <c r="C40" s="89">
        <v>35</v>
      </c>
      <c r="D40" s="89">
        <v>50</v>
      </c>
      <c r="E40" s="89">
        <f t="shared" si="2"/>
        <v>43</v>
      </c>
      <c r="F40" s="89">
        <v>8</v>
      </c>
      <c r="G40" s="89">
        <v>5</v>
      </c>
      <c r="H40" s="89">
        <v>30</v>
      </c>
      <c r="I40" s="90">
        <v>85</v>
      </c>
      <c r="J40" s="90">
        <v>80</v>
      </c>
      <c r="K40" s="90">
        <f t="shared" si="3"/>
        <v>25</v>
      </c>
      <c r="L40" s="90">
        <v>6</v>
      </c>
      <c r="M40" s="90">
        <v>4</v>
      </c>
      <c r="N40" s="90">
        <v>15</v>
      </c>
    </row>
    <row r="41" spans="1:14">
      <c r="A41" s="87">
        <v>33</v>
      </c>
      <c r="B41" s="88">
        <v>2</v>
      </c>
      <c r="C41" s="89">
        <v>25</v>
      </c>
      <c r="D41" s="89">
        <v>45</v>
      </c>
      <c r="E41" s="89">
        <f t="shared" si="2"/>
        <v>56</v>
      </c>
      <c r="F41" s="89">
        <v>12</v>
      </c>
      <c r="G41" s="89">
        <v>6</v>
      </c>
      <c r="H41" s="89">
        <v>38</v>
      </c>
      <c r="I41" s="90">
        <v>90</v>
      </c>
      <c r="J41" s="90">
        <v>90</v>
      </c>
      <c r="K41" s="90">
        <f t="shared" si="3"/>
        <v>13</v>
      </c>
      <c r="L41" s="90">
        <v>4</v>
      </c>
      <c r="M41" s="90">
        <v>0</v>
      </c>
      <c r="N41" s="90">
        <v>9</v>
      </c>
    </row>
    <row r="42" spans="1:14">
      <c r="A42" s="87">
        <v>34</v>
      </c>
      <c r="B42" s="88">
        <v>2</v>
      </c>
      <c r="C42" s="89">
        <v>25</v>
      </c>
      <c r="D42" s="89">
        <v>45</v>
      </c>
      <c r="E42" s="89">
        <f t="shared" si="2"/>
        <v>52</v>
      </c>
      <c r="F42" s="89">
        <v>10</v>
      </c>
      <c r="G42" s="89">
        <v>6</v>
      </c>
      <c r="H42" s="89">
        <v>36</v>
      </c>
      <c r="I42" s="90">
        <v>75</v>
      </c>
      <c r="J42" s="90">
        <v>80</v>
      </c>
      <c r="K42" s="90">
        <f t="shared" si="3"/>
        <v>22</v>
      </c>
      <c r="L42" s="90">
        <v>6</v>
      </c>
      <c r="M42" s="90">
        <v>0</v>
      </c>
      <c r="N42" s="90">
        <v>16</v>
      </c>
    </row>
    <row r="43" spans="1:14">
      <c r="A43" s="87">
        <v>35</v>
      </c>
      <c r="B43" s="91">
        <v>2</v>
      </c>
      <c r="C43" s="89">
        <v>20</v>
      </c>
      <c r="D43" s="89">
        <v>40</v>
      </c>
      <c r="E43" s="89">
        <f t="shared" si="2"/>
        <v>62</v>
      </c>
      <c r="F43" s="89">
        <v>9</v>
      </c>
      <c r="G43" s="89">
        <v>24</v>
      </c>
      <c r="H43" s="89">
        <v>29</v>
      </c>
      <c r="I43" s="90">
        <v>95</v>
      </c>
      <c r="J43" s="90">
        <v>95</v>
      </c>
      <c r="K43" s="90">
        <f t="shared" si="3"/>
        <v>13</v>
      </c>
      <c r="L43" s="90">
        <v>2</v>
      </c>
      <c r="M43" s="90">
        <v>0</v>
      </c>
      <c r="N43" s="90">
        <v>11</v>
      </c>
    </row>
    <row r="44" spans="1:14">
      <c r="A44" s="87">
        <v>36</v>
      </c>
      <c r="B44" s="88">
        <v>2</v>
      </c>
      <c r="C44" s="89">
        <v>25</v>
      </c>
      <c r="D44" s="89">
        <v>35</v>
      </c>
      <c r="E44" s="89">
        <f t="shared" si="2"/>
        <v>69</v>
      </c>
      <c r="F44" s="89">
        <v>15</v>
      </c>
      <c r="G44" s="89">
        <v>6</v>
      </c>
      <c r="H44" s="89">
        <v>48</v>
      </c>
      <c r="I44" s="90">
        <v>75</v>
      </c>
      <c r="J44" s="90">
        <v>75</v>
      </c>
      <c r="K44" s="90">
        <f t="shared" si="3"/>
        <v>33</v>
      </c>
      <c r="L44" s="90">
        <v>8</v>
      </c>
      <c r="M44" s="90">
        <v>4</v>
      </c>
      <c r="N44" s="90">
        <v>21</v>
      </c>
    </row>
    <row r="45" spans="1:14">
      <c r="A45" s="87">
        <v>37</v>
      </c>
      <c r="B45" s="91">
        <v>2</v>
      </c>
      <c r="C45" s="89">
        <v>70</v>
      </c>
      <c r="D45" s="89">
        <v>80</v>
      </c>
      <c r="E45" s="89">
        <f t="shared" si="2"/>
        <v>21</v>
      </c>
      <c r="F45" s="89">
        <v>2</v>
      </c>
      <c r="G45" s="89">
        <v>2</v>
      </c>
      <c r="H45" s="89">
        <v>17</v>
      </c>
      <c r="I45" s="90">
        <v>90</v>
      </c>
      <c r="J45" s="90">
        <v>90</v>
      </c>
      <c r="K45" s="90">
        <f t="shared" si="3"/>
        <v>13</v>
      </c>
      <c r="L45" s="90">
        <v>2</v>
      </c>
      <c r="M45" s="90">
        <v>2</v>
      </c>
      <c r="N45" s="90">
        <v>9</v>
      </c>
    </row>
    <row r="46" spans="1:14">
      <c r="A46">
        <v>38</v>
      </c>
      <c r="B46" s="91">
        <v>2</v>
      </c>
      <c r="C46" s="89">
        <v>60</v>
      </c>
      <c r="D46" s="89">
        <v>60</v>
      </c>
      <c r="E46" s="89">
        <f t="shared" si="2"/>
        <v>31</v>
      </c>
      <c r="F46" s="89">
        <v>9</v>
      </c>
      <c r="G46" s="89">
        <v>2</v>
      </c>
      <c r="H46" s="89">
        <v>20</v>
      </c>
      <c r="I46" s="90">
        <v>85</v>
      </c>
      <c r="J46" s="90">
        <v>80</v>
      </c>
      <c r="K46" s="90">
        <f t="shared" si="3"/>
        <v>24</v>
      </c>
      <c r="L46" s="90">
        <v>4</v>
      </c>
      <c r="M46" s="90">
        <v>4</v>
      </c>
      <c r="N46" s="90">
        <v>16</v>
      </c>
    </row>
    <row r="47" spans="1:14">
      <c r="A47" s="87">
        <v>39</v>
      </c>
      <c r="B47" s="88">
        <v>2</v>
      </c>
      <c r="C47" s="89">
        <v>45</v>
      </c>
      <c r="D47" s="89">
        <v>50</v>
      </c>
      <c r="E47" s="89">
        <f t="shared" si="2"/>
        <v>65</v>
      </c>
      <c r="F47" s="89">
        <v>15</v>
      </c>
      <c r="G47" s="89">
        <v>6</v>
      </c>
      <c r="H47" s="89">
        <v>44</v>
      </c>
      <c r="I47" s="90">
        <v>80</v>
      </c>
      <c r="J47" s="90">
        <v>85</v>
      </c>
      <c r="K47" s="90">
        <f t="shared" si="3"/>
        <v>18</v>
      </c>
      <c r="L47" s="90">
        <v>5</v>
      </c>
      <c r="M47" s="90">
        <v>2</v>
      </c>
      <c r="N47" s="90">
        <v>11</v>
      </c>
    </row>
    <row r="48" spans="1:14">
      <c r="A48" s="87">
        <v>40</v>
      </c>
      <c r="B48" s="88">
        <v>2</v>
      </c>
      <c r="C48" s="89">
        <v>25</v>
      </c>
      <c r="D48" s="89">
        <v>40</v>
      </c>
      <c r="E48" s="89">
        <f t="shared" si="2"/>
        <v>51</v>
      </c>
      <c r="F48" s="89">
        <v>8</v>
      </c>
      <c r="G48" s="89">
        <v>6</v>
      </c>
      <c r="H48" s="89">
        <v>37</v>
      </c>
      <c r="I48" s="90">
        <v>65</v>
      </c>
      <c r="J48" s="90">
        <v>70</v>
      </c>
      <c r="K48" s="90">
        <f t="shared" si="3"/>
        <v>31</v>
      </c>
      <c r="L48" s="90">
        <v>8</v>
      </c>
      <c r="M48" s="90">
        <v>4</v>
      </c>
      <c r="N48" s="90">
        <v>19</v>
      </c>
    </row>
    <row r="49" spans="1:14">
      <c r="A49" s="87">
        <v>41</v>
      </c>
      <c r="B49" s="91">
        <v>2</v>
      </c>
      <c r="C49" s="89">
        <v>70</v>
      </c>
      <c r="D49" s="89">
        <v>80</v>
      </c>
      <c r="E49" s="89">
        <f t="shared" si="2"/>
        <v>57</v>
      </c>
      <c r="F49" s="89">
        <v>12</v>
      </c>
      <c r="G49" s="89">
        <v>5</v>
      </c>
      <c r="H49" s="89">
        <v>40</v>
      </c>
      <c r="I49" s="90">
        <v>75</v>
      </c>
      <c r="J49" s="90">
        <v>75</v>
      </c>
      <c r="K49" s="90">
        <f t="shared" si="3"/>
        <v>35</v>
      </c>
      <c r="L49" s="90">
        <v>6</v>
      </c>
      <c r="M49" s="90">
        <v>8</v>
      </c>
      <c r="N49" s="90">
        <v>21</v>
      </c>
    </row>
    <row r="50" spans="1:14">
      <c r="A50" s="87">
        <v>42</v>
      </c>
      <c r="B50" s="91">
        <v>2</v>
      </c>
      <c r="C50" s="89">
        <v>60</v>
      </c>
      <c r="D50" s="89">
        <v>55</v>
      </c>
      <c r="E50" s="89">
        <f t="shared" si="2"/>
        <v>41</v>
      </c>
      <c r="F50" s="89">
        <v>6</v>
      </c>
      <c r="G50" s="89">
        <v>2</v>
      </c>
      <c r="H50" s="89">
        <v>33</v>
      </c>
      <c r="I50" s="90">
        <v>85</v>
      </c>
      <c r="J50" s="90">
        <v>80</v>
      </c>
      <c r="K50" s="90">
        <f t="shared" si="3"/>
        <v>22</v>
      </c>
      <c r="L50" s="90">
        <v>4</v>
      </c>
      <c r="M50" s="90">
        <v>6</v>
      </c>
      <c r="N50" s="90">
        <v>12</v>
      </c>
    </row>
    <row r="51" spans="1:14">
      <c r="A51" s="87">
        <v>43</v>
      </c>
      <c r="B51" s="88">
        <v>2</v>
      </c>
      <c r="C51" s="89">
        <v>45</v>
      </c>
      <c r="D51" s="89">
        <v>40</v>
      </c>
      <c r="E51" s="89">
        <f t="shared" si="2"/>
        <v>44</v>
      </c>
      <c r="F51" s="89">
        <v>9</v>
      </c>
      <c r="G51" s="89">
        <v>5</v>
      </c>
      <c r="H51" s="89">
        <v>30</v>
      </c>
      <c r="I51" s="90">
        <v>85</v>
      </c>
      <c r="J51" s="90">
        <v>85</v>
      </c>
      <c r="K51" s="90">
        <f t="shared" si="3"/>
        <v>15</v>
      </c>
      <c r="L51" s="90">
        <v>4</v>
      </c>
      <c r="M51" s="90">
        <v>0</v>
      </c>
      <c r="N51" s="90">
        <v>11</v>
      </c>
    </row>
    <row r="52" spans="1:14">
      <c r="A52">
        <v>44</v>
      </c>
      <c r="B52" s="88">
        <v>2</v>
      </c>
      <c r="C52" s="89">
        <v>50</v>
      </c>
      <c r="D52" s="89">
        <v>50</v>
      </c>
      <c r="E52" s="89">
        <f t="shared" si="2"/>
        <v>33</v>
      </c>
      <c r="F52" s="89">
        <v>8</v>
      </c>
      <c r="G52" s="89">
        <v>1</v>
      </c>
      <c r="H52" s="89">
        <v>24</v>
      </c>
      <c r="I52" s="90">
        <v>100</v>
      </c>
      <c r="J52" s="90">
        <v>100</v>
      </c>
      <c r="K52" s="90">
        <f t="shared" si="3"/>
        <v>16</v>
      </c>
      <c r="L52" s="90">
        <v>1</v>
      </c>
      <c r="M52" s="90">
        <v>0</v>
      </c>
      <c r="N52" s="90">
        <v>15</v>
      </c>
    </row>
    <row r="53" spans="1:14">
      <c r="A53" s="87">
        <v>45</v>
      </c>
      <c r="B53" s="88">
        <v>2</v>
      </c>
      <c r="C53" s="89">
        <v>45</v>
      </c>
      <c r="D53" s="89">
        <v>35</v>
      </c>
      <c r="E53" s="89">
        <f t="shared" si="2"/>
        <v>58</v>
      </c>
      <c r="F53" s="89">
        <v>15</v>
      </c>
      <c r="G53" s="89">
        <v>0</v>
      </c>
      <c r="H53" s="89">
        <v>43</v>
      </c>
      <c r="I53" s="90">
        <v>80</v>
      </c>
      <c r="J53" s="90">
        <v>80</v>
      </c>
      <c r="K53" s="90">
        <f t="shared" si="3"/>
        <v>18</v>
      </c>
      <c r="L53" s="90">
        <v>4</v>
      </c>
      <c r="M53" s="90">
        <v>2</v>
      </c>
      <c r="N53" s="90">
        <v>12</v>
      </c>
    </row>
    <row r="54" spans="1:14">
      <c r="A54" s="87">
        <v>46</v>
      </c>
      <c r="B54" s="88">
        <v>2</v>
      </c>
      <c r="C54" s="89">
        <v>24</v>
      </c>
      <c r="D54" s="89">
        <v>35</v>
      </c>
      <c r="E54" s="89">
        <f t="shared" si="2"/>
        <v>49</v>
      </c>
      <c r="F54" s="89">
        <v>7</v>
      </c>
      <c r="G54" s="89">
        <v>5</v>
      </c>
      <c r="H54" s="89">
        <v>37</v>
      </c>
      <c r="I54" s="90">
        <v>85</v>
      </c>
      <c r="J54" s="90">
        <v>85</v>
      </c>
      <c r="K54" s="90">
        <f t="shared" si="3"/>
        <v>19</v>
      </c>
      <c r="L54" s="90">
        <v>4</v>
      </c>
      <c r="M54" s="90">
        <v>2</v>
      </c>
      <c r="N54" s="90">
        <v>13</v>
      </c>
    </row>
    <row r="55" spans="1:14">
      <c r="A55" s="87">
        <v>47</v>
      </c>
      <c r="B55" s="88">
        <v>2</v>
      </c>
      <c r="C55" s="89">
        <v>35</v>
      </c>
      <c r="D55" s="89">
        <v>35</v>
      </c>
      <c r="E55" s="89">
        <f t="shared" si="2"/>
        <v>47</v>
      </c>
      <c r="F55" s="89">
        <v>10</v>
      </c>
      <c r="G55" s="89">
        <v>0</v>
      </c>
      <c r="H55" s="89">
        <v>37</v>
      </c>
      <c r="I55" s="90">
        <v>85</v>
      </c>
      <c r="J55" s="90">
        <v>85</v>
      </c>
      <c r="K55" s="90">
        <f t="shared" si="3"/>
        <v>18</v>
      </c>
      <c r="L55" s="90">
        <v>4</v>
      </c>
      <c r="M55" s="90">
        <v>0</v>
      </c>
      <c r="N55" s="90">
        <v>14</v>
      </c>
    </row>
    <row r="56" spans="1:14">
      <c r="A56" s="87">
        <v>48</v>
      </c>
      <c r="B56" s="88">
        <v>2</v>
      </c>
      <c r="C56" s="89">
        <v>45</v>
      </c>
      <c r="D56" s="89">
        <v>50</v>
      </c>
      <c r="E56" s="89">
        <f t="shared" si="2"/>
        <v>49</v>
      </c>
      <c r="F56" s="89">
        <v>11</v>
      </c>
      <c r="G56" s="89">
        <v>2</v>
      </c>
      <c r="H56" s="89">
        <v>36</v>
      </c>
      <c r="I56" s="90">
        <v>80</v>
      </c>
      <c r="J56" s="90">
        <v>85</v>
      </c>
      <c r="K56" s="90">
        <f t="shared" si="3"/>
        <v>13</v>
      </c>
      <c r="L56" s="90">
        <v>4</v>
      </c>
      <c r="M56" s="90">
        <v>0</v>
      </c>
      <c r="N56" s="90">
        <v>9</v>
      </c>
    </row>
    <row r="57" spans="1:14">
      <c r="A57" s="87">
        <v>49</v>
      </c>
      <c r="B57" s="88">
        <v>2</v>
      </c>
      <c r="C57" s="89">
        <v>35</v>
      </c>
      <c r="D57" s="89">
        <v>45</v>
      </c>
      <c r="E57" s="89">
        <f t="shared" si="2"/>
        <v>46</v>
      </c>
      <c r="F57" s="89">
        <v>8</v>
      </c>
      <c r="G57" s="89">
        <v>2</v>
      </c>
      <c r="H57" s="89">
        <v>36</v>
      </c>
      <c r="I57" s="90">
        <v>75</v>
      </c>
      <c r="J57" s="90">
        <v>75</v>
      </c>
      <c r="K57" s="90">
        <f t="shared" si="3"/>
        <v>24</v>
      </c>
      <c r="L57" s="90">
        <v>6</v>
      </c>
      <c r="M57" s="90">
        <v>0</v>
      </c>
      <c r="N57" s="90">
        <v>18</v>
      </c>
    </row>
    <row r="58" spans="1:14">
      <c r="A58">
        <v>50</v>
      </c>
      <c r="B58" s="88">
        <v>2</v>
      </c>
      <c r="C58" s="89">
        <v>35</v>
      </c>
      <c r="D58" s="89">
        <v>35</v>
      </c>
      <c r="E58" s="89">
        <f t="shared" si="2"/>
        <v>52</v>
      </c>
      <c r="F58" s="89">
        <v>8</v>
      </c>
      <c r="G58" s="89">
        <v>8</v>
      </c>
      <c r="H58" s="89">
        <v>36</v>
      </c>
      <c r="I58" s="90">
        <v>75</v>
      </c>
      <c r="J58" s="90">
        <v>75</v>
      </c>
      <c r="K58" s="90">
        <f t="shared" si="3"/>
        <v>25</v>
      </c>
      <c r="L58" s="90">
        <v>6</v>
      </c>
      <c r="M58" s="90">
        <v>2</v>
      </c>
      <c r="N58" s="90">
        <v>17</v>
      </c>
    </row>
    <row r="59" spans="1:14">
      <c r="A59" s="87">
        <v>51</v>
      </c>
      <c r="B59" s="88">
        <v>2</v>
      </c>
      <c r="C59" s="89">
        <v>35</v>
      </c>
      <c r="D59" s="89">
        <v>35</v>
      </c>
      <c r="E59" s="89">
        <f t="shared" si="2"/>
        <v>52</v>
      </c>
      <c r="F59" s="89">
        <v>8</v>
      </c>
      <c r="G59" s="89">
        <v>8</v>
      </c>
      <c r="H59" s="89">
        <v>36</v>
      </c>
      <c r="I59" s="90">
        <v>75</v>
      </c>
      <c r="J59" s="90">
        <v>75</v>
      </c>
      <c r="K59" s="90">
        <f t="shared" si="3"/>
        <v>25</v>
      </c>
      <c r="L59" s="90">
        <v>6</v>
      </c>
      <c r="M59" s="90">
        <v>2</v>
      </c>
      <c r="N59" s="90">
        <v>17</v>
      </c>
    </row>
    <row r="60" spans="1:14">
      <c r="A60" s="87">
        <v>52</v>
      </c>
      <c r="B60" s="88">
        <v>2</v>
      </c>
      <c r="C60" s="89">
        <v>35</v>
      </c>
      <c r="D60" s="89">
        <v>35</v>
      </c>
      <c r="E60" s="89">
        <f t="shared" si="2"/>
        <v>48</v>
      </c>
      <c r="F60" s="89">
        <v>8</v>
      </c>
      <c r="G60" s="89">
        <v>8</v>
      </c>
      <c r="H60" s="89">
        <v>32</v>
      </c>
      <c r="I60" s="90">
        <v>80</v>
      </c>
      <c r="J60" s="90">
        <v>75</v>
      </c>
      <c r="K60" s="90">
        <f t="shared" si="3"/>
        <v>28</v>
      </c>
      <c r="L60" s="90">
        <v>8</v>
      </c>
      <c r="M60" s="90">
        <v>4</v>
      </c>
      <c r="N60" s="90">
        <v>16</v>
      </c>
    </row>
    <row r="61" spans="1:14">
      <c r="A61" s="87">
        <v>53</v>
      </c>
      <c r="B61" s="88">
        <v>2</v>
      </c>
      <c r="C61" s="89">
        <v>35</v>
      </c>
      <c r="D61" s="89">
        <v>45</v>
      </c>
      <c r="E61" s="89">
        <f t="shared" si="2"/>
        <v>50</v>
      </c>
      <c r="F61" s="89">
        <v>10</v>
      </c>
      <c r="G61" s="89">
        <v>2</v>
      </c>
      <c r="H61" s="89">
        <v>38</v>
      </c>
      <c r="I61" s="90">
        <v>85</v>
      </c>
      <c r="J61" s="90">
        <v>85</v>
      </c>
      <c r="K61" s="90">
        <f t="shared" si="3"/>
        <v>17</v>
      </c>
      <c r="L61" s="90">
        <v>4</v>
      </c>
      <c r="M61" s="90">
        <v>0</v>
      </c>
      <c r="N61" s="90">
        <v>13</v>
      </c>
    </row>
    <row r="62" spans="1:14">
      <c r="A62" s="87">
        <v>54</v>
      </c>
      <c r="B62" s="88">
        <v>2</v>
      </c>
      <c r="C62" s="89">
        <v>23</v>
      </c>
      <c r="D62" s="89">
        <v>25</v>
      </c>
      <c r="E62" s="89">
        <f t="shared" si="2"/>
        <v>53</v>
      </c>
      <c r="F62" s="89">
        <v>15</v>
      </c>
      <c r="G62" s="89">
        <v>0</v>
      </c>
      <c r="H62" s="89">
        <v>38</v>
      </c>
      <c r="I62" s="90">
        <v>75</v>
      </c>
      <c r="J62" s="90">
        <v>70</v>
      </c>
      <c r="K62" s="90">
        <f t="shared" si="3"/>
        <v>28</v>
      </c>
      <c r="L62" s="90">
        <v>8</v>
      </c>
      <c r="M62" s="90">
        <v>6</v>
      </c>
      <c r="N62" s="90">
        <v>14</v>
      </c>
    </row>
    <row r="63" spans="1:14">
      <c r="A63" s="87">
        <v>55</v>
      </c>
      <c r="B63" s="88">
        <v>2</v>
      </c>
      <c r="C63" s="89">
        <v>35</v>
      </c>
      <c r="D63" s="89">
        <v>35</v>
      </c>
      <c r="E63" s="89">
        <f t="shared" si="2"/>
        <v>46</v>
      </c>
      <c r="F63" s="89">
        <v>8</v>
      </c>
      <c r="G63" s="89">
        <v>8</v>
      </c>
      <c r="H63" s="89">
        <v>30</v>
      </c>
      <c r="I63" s="90">
        <v>80</v>
      </c>
      <c r="J63" s="90">
        <v>80</v>
      </c>
      <c r="K63" s="90">
        <f t="shared" si="3"/>
        <v>24</v>
      </c>
      <c r="L63" s="90">
        <v>6</v>
      </c>
      <c r="M63" s="90">
        <v>0</v>
      </c>
      <c r="N63" s="90">
        <v>18</v>
      </c>
    </row>
    <row r="64" spans="1:14">
      <c r="A64">
        <v>56</v>
      </c>
      <c r="B64" s="88">
        <v>2</v>
      </c>
      <c r="C64" s="89">
        <v>25</v>
      </c>
      <c r="D64" s="89">
        <v>15</v>
      </c>
      <c r="E64" s="89">
        <f t="shared" si="2"/>
        <v>63</v>
      </c>
      <c r="F64" s="89">
        <v>15</v>
      </c>
      <c r="G64" s="89">
        <v>6</v>
      </c>
      <c r="H64" s="89">
        <v>42</v>
      </c>
      <c r="I64" s="90">
        <v>95</v>
      </c>
      <c r="J64" s="90">
        <v>100</v>
      </c>
      <c r="K64" s="90">
        <f t="shared" si="3"/>
        <v>16</v>
      </c>
      <c r="L64" s="90">
        <v>1</v>
      </c>
      <c r="M64" s="90">
        <v>0</v>
      </c>
      <c r="N64" s="90">
        <v>15</v>
      </c>
    </row>
    <row r="65" spans="1:14">
      <c r="A65" s="87">
        <v>57</v>
      </c>
      <c r="B65" s="88">
        <v>2</v>
      </c>
      <c r="C65" s="89">
        <v>35</v>
      </c>
      <c r="D65" s="89">
        <v>30</v>
      </c>
      <c r="E65" s="89">
        <f t="shared" si="2"/>
        <v>57</v>
      </c>
      <c r="F65" s="89">
        <v>10</v>
      </c>
      <c r="G65" s="89">
        <v>6</v>
      </c>
      <c r="H65" s="89">
        <v>41</v>
      </c>
      <c r="I65" s="90">
        <v>85</v>
      </c>
      <c r="J65" s="90">
        <v>90</v>
      </c>
      <c r="K65" s="90">
        <f t="shared" si="3"/>
        <v>26</v>
      </c>
      <c r="L65" s="90">
        <v>7</v>
      </c>
      <c r="M65" s="90">
        <v>2</v>
      </c>
      <c r="N65" s="90">
        <v>17</v>
      </c>
    </row>
    <row r="66" spans="1:14">
      <c r="A66" s="87">
        <v>58</v>
      </c>
      <c r="B66" s="88">
        <v>2</v>
      </c>
      <c r="C66" s="89">
        <v>25</v>
      </c>
      <c r="D66" s="89">
        <v>25</v>
      </c>
      <c r="E66" s="89">
        <f t="shared" si="2"/>
        <v>52</v>
      </c>
      <c r="F66" s="89">
        <v>10</v>
      </c>
      <c r="G66" s="89">
        <v>2</v>
      </c>
      <c r="H66" s="89">
        <v>40</v>
      </c>
      <c r="I66" s="90">
        <v>70</v>
      </c>
      <c r="J66" s="90">
        <v>70</v>
      </c>
      <c r="K66" s="90">
        <f t="shared" si="3"/>
        <v>31</v>
      </c>
      <c r="L66" s="90">
        <v>8</v>
      </c>
      <c r="M66" s="90">
        <v>6</v>
      </c>
      <c r="N66" s="90">
        <v>17</v>
      </c>
    </row>
    <row r="67" spans="1:14">
      <c r="A67" s="87">
        <v>59</v>
      </c>
      <c r="B67" s="88">
        <v>3</v>
      </c>
      <c r="C67" s="89">
        <v>25</v>
      </c>
      <c r="D67" s="89">
        <v>25</v>
      </c>
      <c r="E67" s="89">
        <f>F67+G67+H67</f>
        <v>50</v>
      </c>
      <c r="F67" s="89">
        <v>10</v>
      </c>
      <c r="G67" s="89">
        <v>5</v>
      </c>
      <c r="H67" s="89">
        <v>35</v>
      </c>
      <c r="I67" s="90">
        <v>80</v>
      </c>
      <c r="J67" s="90">
        <v>75</v>
      </c>
      <c r="K67" s="90">
        <f>L67+M67+N67</f>
        <v>21</v>
      </c>
      <c r="L67" s="90">
        <v>5</v>
      </c>
      <c r="M67" s="90">
        <v>3</v>
      </c>
      <c r="N67" s="90">
        <v>13</v>
      </c>
    </row>
    <row r="68" spans="1:14">
      <c r="A68" s="87">
        <v>60</v>
      </c>
      <c r="B68" s="88">
        <v>3</v>
      </c>
      <c r="C68" s="89">
        <v>45</v>
      </c>
      <c r="D68" s="89">
        <v>45</v>
      </c>
      <c r="E68" s="89">
        <f t="shared" ref="E68:E105" si="4">F68+G68+H68</f>
        <v>48</v>
      </c>
      <c r="F68" s="89">
        <v>8</v>
      </c>
      <c r="G68" s="89">
        <v>8</v>
      </c>
      <c r="H68" s="89">
        <v>32</v>
      </c>
      <c r="I68" s="90">
        <v>80</v>
      </c>
      <c r="J68" s="90">
        <v>80</v>
      </c>
      <c r="K68" s="90">
        <f t="shared" ref="K68:K105" si="5">L68+M68+N68</f>
        <v>27</v>
      </c>
      <c r="L68" s="90">
        <v>7</v>
      </c>
      <c r="M68" s="90">
        <v>3</v>
      </c>
      <c r="N68" s="90">
        <v>17</v>
      </c>
    </row>
    <row r="69" spans="1:14">
      <c r="A69" s="87">
        <v>61</v>
      </c>
      <c r="B69" s="88">
        <v>3</v>
      </c>
      <c r="C69" s="89">
        <v>28</v>
      </c>
      <c r="D69" s="89">
        <v>45</v>
      </c>
      <c r="E69" s="89">
        <f t="shared" si="4"/>
        <v>38</v>
      </c>
      <c r="F69" s="89">
        <v>10</v>
      </c>
      <c r="G69" s="89">
        <v>0</v>
      </c>
      <c r="H69" s="89">
        <v>28</v>
      </c>
      <c r="I69" s="90">
        <v>85</v>
      </c>
      <c r="J69" s="90">
        <v>85</v>
      </c>
      <c r="K69" s="90">
        <f t="shared" si="5"/>
        <v>19</v>
      </c>
      <c r="L69" s="90">
        <v>4</v>
      </c>
      <c r="M69" s="90">
        <v>0</v>
      </c>
      <c r="N69" s="90">
        <v>15</v>
      </c>
    </row>
    <row r="70" spans="1:14">
      <c r="A70">
        <v>62</v>
      </c>
      <c r="B70" s="88">
        <v>3</v>
      </c>
      <c r="C70" s="89">
        <v>30</v>
      </c>
      <c r="D70" s="89">
        <v>25</v>
      </c>
      <c r="E70" s="89">
        <f t="shared" si="4"/>
        <v>56</v>
      </c>
      <c r="F70" s="89">
        <v>18</v>
      </c>
      <c r="G70" s="89">
        <v>6</v>
      </c>
      <c r="H70" s="89">
        <v>32</v>
      </c>
      <c r="I70" s="90">
        <v>90</v>
      </c>
      <c r="J70" s="90">
        <v>90</v>
      </c>
      <c r="K70" s="90">
        <f t="shared" si="5"/>
        <v>18</v>
      </c>
      <c r="L70" s="90">
        <v>5</v>
      </c>
      <c r="M70" s="90">
        <v>2</v>
      </c>
      <c r="N70" s="90">
        <v>11</v>
      </c>
    </row>
    <row r="71" spans="1:14">
      <c r="A71" s="87">
        <v>63</v>
      </c>
      <c r="B71" s="88">
        <v>3</v>
      </c>
      <c r="C71" s="89">
        <v>25</v>
      </c>
      <c r="D71" s="89">
        <v>70</v>
      </c>
      <c r="E71" s="89">
        <f t="shared" si="4"/>
        <v>37</v>
      </c>
      <c r="F71" s="89">
        <v>11</v>
      </c>
      <c r="G71" s="89">
        <v>6</v>
      </c>
      <c r="H71" s="89">
        <v>20</v>
      </c>
      <c r="I71" s="90">
        <v>80</v>
      </c>
      <c r="J71" s="90">
        <v>65</v>
      </c>
      <c r="K71" s="90">
        <f t="shared" si="5"/>
        <v>28</v>
      </c>
      <c r="L71" s="90">
        <v>6</v>
      </c>
      <c r="M71" s="90">
        <v>4</v>
      </c>
      <c r="N71" s="90">
        <v>18</v>
      </c>
    </row>
    <row r="72" spans="1:14">
      <c r="A72" s="87">
        <v>64</v>
      </c>
      <c r="B72" s="88">
        <v>3</v>
      </c>
      <c r="C72" s="89">
        <v>28</v>
      </c>
      <c r="D72" s="89">
        <v>60</v>
      </c>
      <c r="E72" s="89">
        <f t="shared" si="4"/>
        <v>40</v>
      </c>
      <c r="F72" s="89">
        <v>10</v>
      </c>
      <c r="G72" s="89">
        <v>2</v>
      </c>
      <c r="H72" s="89">
        <v>28</v>
      </c>
      <c r="I72" s="90">
        <v>85</v>
      </c>
      <c r="J72" s="90">
        <v>80</v>
      </c>
      <c r="K72" s="90">
        <f t="shared" si="5"/>
        <v>24</v>
      </c>
      <c r="L72" s="90">
        <v>6</v>
      </c>
      <c r="M72" s="90">
        <v>2</v>
      </c>
      <c r="N72" s="90">
        <v>16</v>
      </c>
    </row>
    <row r="73" spans="1:14">
      <c r="A73" s="87">
        <v>65</v>
      </c>
      <c r="B73" s="88">
        <v>3</v>
      </c>
      <c r="C73" s="89">
        <v>33</v>
      </c>
      <c r="D73" s="89">
        <v>35</v>
      </c>
      <c r="E73" s="89">
        <f t="shared" si="4"/>
        <v>57</v>
      </c>
      <c r="F73" s="89">
        <v>15</v>
      </c>
      <c r="G73" s="89">
        <v>6</v>
      </c>
      <c r="H73" s="89">
        <v>36</v>
      </c>
      <c r="I73" s="90">
        <v>85</v>
      </c>
      <c r="J73" s="90">
        <v>85</v>
      </c>
      <c r="K73" s="90">
        <f t="shared" si="5"/>
        <v>22</v>
      </c>
      <c r="L73" s="90">
        <v>4</v>
      </c>
      <c r="M73" s="90">
        <v>1</v>
      </c>
      <c r="N73" s="90">
        <v>17</v>
      </c>
    </row>
    <row r="74" spans="1:14">
      <c r="A74" s="87">
        <v>66</v>
      </c>
      <c r="B74" s="88">
        <v>3</v>
      </c>
      <c r="C74" s="89">
        <v>25</v>
      </c>
      <c r="D74" s="89">
        <v>25</v>
      </c>
      <c r="E74" s="89">
        <f t="shared" si="4"/>
        <v>52</v>
      </c>
      <c r="F74" s="89">
        <v>8</v>
      </c>
      <c r="G74" s="89">
        <v>8</v>
      </c>
      <c r="H74" s="89">
        <v>36</v>
      </c>
      <c r="I74" s="90">
        <v>80</v>
      </c>
      <c r="J74" s="90">
        <v>80</v>
      </c>
      <c r="K74" s="90">
        <f t="shared" si="5"/>
        <v>21</v>
      </c>
      <c r="L74" s="90">
        <v>3</v>
      </c>
      <c r="M74" s="90">
        <v>2</v>
      </c>
      <c r="N74" s="90">
        <v>16</v>
      </c>
    </row>
    <row r="75" spans="1:14">
      <c r="A75" s="87">
        <v>67</v>
      </c>
      <c r="B75" s="88">
        <v>3</v>
      </c>
      <c r="C75" s="89">
        <v>55</v>
      </c>
      <c r="D75" s="89">
        <v>60</v>
      </c>
      <c r="E75" s="89">
        <f t="shared" si="4"/>
        <v>42</v>
      </c>
      <c r="F75" s="89">
        <v>15</v>
      </c>
      <c r="G75" s="89">
        <v>6</v>
      </c>
      <c r="H75" s="89">
        <v>21</v>
      </c>
      <c r="I75" s="90">
        <v>70</v>
      </c>
      <c r="J75" s="90">
        <v>75</v>
      </c>
      <c r="K75" s="90">
        <f t="shared" si="5"/>
        <v>35</v>
      </c>
      <c r="L75" s="90">
        <v>8</v>
      </c>
      <c r="M75" s="90">
        <v>4</v>
      </c>
      <c r="N75" s="90">
        <v>23</v>
      </c>
    </row>
    <row r="76" spans="1:14">
      <c r="A76">
        <v>68</v>
      </c>
      <c r="B76" s="88">
        <v>3</v>
      </c>
      <c r="C76" s="89">
        <v>30</v>
      </c>
      <c r="D76" s="89">
        <v>35</v>
      </c>
      <c r="E76" s="89">
        <f t="shared" si="4"/>
        <v>51</v>
      </c>
      <c r="F76" s="89">
        <v>8</v>
      </c>
      <c r="G76" s="89">
        <v>6</v>
      </c>
      <c r="H76" s="89">
        <v>37</v>
      </c>
      <c r="I76" s="90">
        <v>90</v>
      </c>
      <c r="J76" s="90">
        <v>90</v>
      </c>
      <c r="K76" s="90">
        <f t="shared" si="5"/>
        <v>17</v>
      </c>
      <c r="L76" s="90">
        <v>4</v>
      </c>
      <c r="M76" s="90">
        <v>2</v>
      </c>
      <c r="N76" s="90">
        <v>11</v>
      </c>
    </row>
    <row r="77" spans="1:14">
      <c r="A77" s="87">
        <v>69</v>
      </c>
      <c r="B77" s="88">
        <v>3</v>
      </c>
      <c r="C77" s="89">
        <v>20</v>
      </c>
      <c r="D77" s="89">
        <v>35</v>
      </c>
      <c r="E77" s="89">
        <f t="shared" si="4"/>
        <v>42</v>
      </c>
      <c r="F77" s="89">
        <v>6</v>
      </c>
      <c r="G77" s="89">
        <v>4</v>
      </c>
      <c r="H77" s="89">
        <v>32</v>
      </c>
      <c r="I77" s="90">
        <v>80</v>
      </c>
      <c r="J77" s="90">
        <v>85</v>
      </c>
      <c r="K77" s="90">
        <f t="shared" si="5"/>
        <v>18</v>
      </c>
      <c r="L77" s="90">
        <v>4</v>
      </c>
      <c r="M77" s="90">
        <v>0</v>
      </c>
      <c r="N77" s="90">
        <v>14</v>
      </c>
    </row>
    <row r="78" spans="1:14">
      <c r="A78" s="87">
        <v>70</v>
      </c>
      <c r="B78" s="88">
        <v>3</v>
      </c>
      <c r="C78" s="89">
        <v>45</v>
      </c>
      <c r="D78" s="89">
        <v>45</v>
      </c>
      <c r="E78" s="89">
        <f t="shared" si="4"/>
        <v>48</v>
      </c>
      <c r="F78" s="89">
        <v>10</v>
      </c>
      <c r="G78" s="89">
        <v>6</v>
      </c>
      <c r="H78" s="89">
        <v>32</v>
      </c>
      <c r="I78" s="90">
        <v>70</v>
      </c>
      <c r="J78" s="90">
        <v>85</v>
      </c>
      <c r="K78" s="90">
        <f t="shared" si="5"/>
        <v>13</v>
      </c>
      <c r="L78" s="90">
        <v>2</v>
      </c>
      <c r="M78" s="90">
        <v>0</v>
      </c>
      <c r="N78" s="90">
        <v>11</v>
      </c>
    </row>
    <row r="79" spans="1:14">
      <c r="A79" s="87">
        <v>71</v>
      </c>
      <c r="B79" s="88">
        <v>3</v>
      </c>
      <c r="C79" s="89">
        <v>30</v>
      </c>
      <c r="D79" s="89">
        <v>50</v>
      </c>
      <c r="E79" s="89">
        <f t="shared" si="4"/>
        <v>55</v>
      </c>
      <c r="F79" s="89">
        <v>14</v>
      </c>
      <c r="G79" s="89">
        <v>6</v>
      </c>
      <c r="H79" s="89">
        <v>35</v>
      </c>
      <c r="I79" s="90">
        <v>70</v>
      </c>
      <c r="J79" s="90">
        <v>70</v>
      </c>
      <c r="K79" s="90">
        <f t="shared" si="5"/>
        <v>33</v>
      </c>
      <c r="L79" s="90">
        <v>10</v>
      </c>
      <c r="M79" s="90">
        <v>0</v>
      </c>
      <c r="N79" s="90">
        <v>23</v>
      </c>
    </row>
    <row r="80" spans="1:14">
      <c r="A80" s="87">
        <v>72</v>
      </c>
      <c r="B80" s="88">
        <v>3</v>
      </c>
      <c r="C80" s="89">
        <v>20</v>
      </c>
      <c r="D80" s="89">
        <v>60</v>
      </c>
      <c r="E80" s="89">
        <f t="shared" si="4"/>
        <v>45</v>
      </c>
      <c r="F80" s="89">
        <v>13</v>
      </c>
      <c r="G80" s="89">
        <v>6</v>
      </c>
      <c r="H80" s="89">
        <v>26</v>
      </c>
      <c r="I80" s="90">
        <v>70</v>
      </c>
      <c r="J80" s="90">
        <v>70</v>
      </c>
      <c r="K80" s="90">
        <f t="shared" si="5"/>
        <v>27</v>
      </c>
      <c r="L80" s="90">
        <v>8</v>
      </c>
      <c r="M80" s="90">
        <v>4</v>
      </c>
      <c r="N80" s="90">
        <v>15</v>
      </c>
    </row>
    <row r="81" spans="1:14">
      <c r="A81" s="87">
        <v>73</v>
      </c>
      <c r="B81" s="88">
        <v>3</v>
      </c>
      <c r="C81" s="89">
        <v>45</v>
      </c>
      <c r="D81" s="89">
        <v>50</v>
      </c>
      <c r="E81" s="89">
        <f t="shared" si="4"/>
        <v>37</v>
      </c>
      <c r="F81" s="89">
        <v>13</v>
      </c>
      <c r="G81" s="89">
        <v>3</v>
      </c>
      <c r="H81" s="89">
        <v>21</v>
      </c>
      <c r="I81" s="90">
        <v>90</v>
      </c>
      <c r="J81" s="90">
        <v>90</v>
      </c>
      <c r="K81" s="90">
        <f t="shared" si="5"/>
        <v>13</v>
      </c>
      <c r="L81" s="90">
        <v>2</v>
      </c>
      <c r="M81" s="90">
        <v>0</v>
      </c>
      <c r="N81" s="90">
        <v>11</v>
      </c>
    </row>
    <row r="82" spans="1:14">
      <c r="A82">
        <v>74</v>
      </c>
      <c r="B82" s="88">
        <v>3</v>
      </c>
      <c r="C82" s="89">
        <v>43</v>
      </c>
      <c r="D82" s="89">
        <v>60</v>
      </c>
      <c r="E82" s="89">
        <f t="shared" si="4"/>
        <v>50</v>
      </c>
      <c r="F82" s="89">
        <v>12</v>
      </c>
      <c r="G82" s="89">
        <v>6</v>
      </c>
      <c r="H82" s="89">
        <v>32</v>
      </c>
      <c r="I82" s="90">
        <v>70</v>
      </c>
      <c r="J82" s="90">
        <v>80</v>
      </c>
      <c r="K82" s="90">
        <f t="shared" si="5"/>
        <v>23</v>
      </c>
      <c r="L82" s="90">
        <v>6</v>
      </c>
      <c r="M82" s="90">
        <v>0</v>
      </c>
      <c r="N82" s="90">
        <v>17</v>
      </c>
    </row>
    <row r="83" spans="1:14">
      <c r="A83" s="87">
        <v>75</v>
      </c>
      <c r="B83" s="88">
        <v>3</v>
      </c>
      <c r="C83" s="89">
        <v>45</v>
      </c>
      <c r="D83" s="89">
        <v>55</v>
      </c>
      <c r="E83" s="89">
        <f t="shared" si="4"/>
        <v>46</v>
      </c>
      <c r="F83" s="89">
        <v>8</v>
      </c>
      <c r="G83" s="89">
        <v>6</v>
      </c>
      <c r="H83" s="89">
        <v>32</v>
      </c>
      <c r="I83" s="90">
        <v>85</v>
      </c>
      <c r="J83" s="90">
        <v>90</v>
      </c>
      <c r="K83" s="90">
        <f t="shared" si="5"/>
        <v>13</v>
      </c>
      <c r="L83" s="90">
        <v>2</v>
      </c>
      <c r="M83" s="90">
        <v>0</v>
      </c>
      <c r="N83" s="90">
        <v>11</v>
      </c>
    </row>
    <row r="84" spans="1:14">
      <c r="A84" s="87">
        <v>76</v>
      </c>
      <c r="B84" s="88">
        <v>3</v>
      </c>
      <c r="C84" s="89">
        <v>35</v>
      </c>
      <c r="D84" s="89">
        <v>60</v>
      </c>
      <c r="E84" s="89">
        <f t="shared" si="4"/>
        <v>45</v>
      </c>
      <c r="F84" s="89">
        <v>4</v>
      </c>
      <c r="G84" s="89">
        <v>4</v>
      </c>
      <c r="H84" s="89">
        <v>37</v>
      </c>
      <c r="I84" s="90">
        <v>80</v>
      </c>
      <c r="J84" s="90">
        <v>75</v>
      </c>
      <c r="K84" s="90">
        <f t="shared" si="5"/>
        <v>26</v>
      </c>
      <c r="L84" s="90">
        <v>6</v>
      </c>
      <c r="M84" s="90">
        <v>0</v>
      </c>
      <c r="N84" s="90">
        <v>20</v>
      </c>
    </row>
    <row r="85" spans="1:14">
      <c r="A85" s="87">
        <v>77</v>
      </c>
      <c r="B85" s="88">
        <v>3</v>
      </c>
      <c r="C85" s="89">
        <v>27</v>
      </c>
      <c r="D85" s="89">
        <v>35</v>
      </c>
      <c r="E85" s="89">
        <f t="shared" si="4"/>
        <v>43</v>
      </c>
      <c r="F85" s="89">
        <v>10</v>
      </c>
      <c r="G85" s="89">
        <v>6</v>
      </c>
      <c r="H85" s="89">
        <v>27</v>
      </c>
      <c r="I85" s="90">
        <v>85</v>
      </c>
      <c r="J85" s="90">
        <v>80</v>
      </c>
      <c r="K85" s="90">
        <f t="shared" si="5"/>
        <v>28</v>
      </c>
      <c r="L85" s="90">
        <v>4</v>
      </c>
      <c r="M85" s="90">
        <v>6</v>
      </c>
      <c r="N85" s="90">
        <v>18</v>
      </c>
    </row>
    <row r="86" spans="1:14">
      <c r="A86" s="87">
        <v>78</v>
      </c>
      <c r="B86" s="88">
        <v>3</v>
      </c>
      <c r="C86" s="89">
        <v>32</v>
      </c>
      <c r="D86" s="89">
        <v>45</v>
      </c>
      <c r="E86" s="89">
        <f t="shared" si="4"/>
        <v>53</v>
      </c>
      <c r="F86" s="89">
        <v>13</v>
      </c>
      <c r="G86" s="89">
        <v>6</v>
      </c>
      <c r="H86" s="89">
        <v>34</v>
      </c>
      <c r="I86" s="90">
        <v>85</v>
      </c>
      <c r="J86" s="90">
        <v>90</v>
      </c>
      <c r="K86" s="90">
        <f t="shared" si="5"/>
        <v>17</v>
      </c>
      <c r="L86" s="90">
        <v>2</v>
      </c>
      <c r="M86" s="90">
        <v>2</v>
      </c>
      <c r="N86" s="90">
        <v>13</v>
      </c>
    </row>
    <row r="87" spans="1:14">
      <c r="A87" s="87">
        <v>79</v>
      </c>
      <c r="B87" s="88">
        <v>3</v>
      </c>
      <c r="C87" s="89">
        <v>23</v>
      </c>
      <c r="D87" s="89">
        <v>35</v>
      </c>
      <c r="E87" s="89">
        <f t="shared" si="4"/>
        <v>52</v>
      </c>
      <c r="F87" s="89">
        <v>11</v>
      </c>
      <c r="G87" s="89">
        <v>6</v>
      </c>
      <c r="H87" s="89">
        <v>35</v>
      </c>
      <c r="I87" s="90">
        <v>90</v>
      </c>
      <c r="J87" s="90">
        <v>85</v>
      </c>
      <c r="K87" s="90">
        <f t="shared" si="5"/>
        <v>15</v>
      </c>
      <c r="L87" s="90">
        <v>4</v>
      </c>
      <c r="M87" s="90">
        <v>0</v>
      </c>
      <c r="N87" s="90">
        <v>11</v>
      </c>
    </row>
    <row r="88" spans="1:14">
      <c r="A88">
        <v>80</v>
      </c>
      <c r="B88" s="88">
        <v>3</v>
      </c>
      <c r="C88" s="89">
        <v>20</v>
      </c>
      <c r="D88" s="89">
        <v>15</v>
      </c>
      <c r="E88" s="89">
        <f t="shared" si="4"/>
        <v>56</v>
      </c>
      <c r="F88" s="89">
        <v>8</v>
      </c>
      <c r="G88" s="89">
        <v>6</v>
      </c>
      <c r="H88" s="89">
        <v>42</v>
      </c>
      <c r="I88" s="90">
        <v>90</v>
      </c>
      <c r="J88" s="90">
        <v>85</v>
      </c>
      <c r="K88" s="90">
        <f t="shared" si="5"/>
        <v>15</v>
      </c>
      <c r="L88" s="90">
        <v>4</v>
      </c>
      <c r="M88" s="90">
        <v>0</v>
      </c>
      <c r="N88" s="90">
        <v>11</v>
      </c>
    </row>
    <row r="89" spans="1:14">
      <c r="A89" s="87">
        <v>81</v>
      </c>
      <c r="B89" s="88">
        <v>3</v>
      </c>
      <c r="C89" s="89">
        <v>35</v>
      </c>
      <c r="D89" s="89">
        <v>45</v>
      </c>
      <c r="E89" s="89">
        <f t="shared" si="4"/>
        <v>48</v>
      </c>
      <c r="F89" s="89">
        <v>10</v>
      </c>
      <c r="G89" s="89">
        <v>6</v>
      </c>
      <c r="H89" s="89">
        <v>32</v>
      </c>
      <c r="I89" s="90">
        <v>85</v>
      </c>
      <c r="J89" s="90">
        <v>90</v>
      </c>
      <c r="K89" s="90">
        <f t="shared" si="5"/>
        <v>14</v>
      </c>
      <c r="L89" s="90">
        <v>4</v>
      </c>
      <c r="M89" s="90">
        <v>0</v>
      </c>
      <c r="N89" s="90">
        <v>10</v>
      </c>
    </row>
    <row r="90" spans="1:14">
      <c r="A90" s="87">
        <v>82</v>
      </c>
      <c r="B90" s="88">
        <v>3</v>
      </c>
      <c r="C90" s="89">
        <v>45</v>
      </c>
      <c r="D90" s="89">
        <v>45</v>
      </c>
      <c r="E90" s="89">
        <f t="shared" si="4"/>
        <v>47</v>
      </c>
      <c r="F90" s="89">
        <v>8</v>
      </c>
      <c r="G90" s="89">
        <v>3</v>
      </c>
      <c r="H90" s="89">
        <v>36</v>
      </c>
      <c r="I90" s="90">
        <v>80</v>
      </c>
      <c r="J90" s="90">
        <v>80</v>
      </c>
      <c r="K90" s="90">
        <f t="shared" si="5"/>
        <v>20</v>
      </c>
      <c r="L90" s="90">
        <v>4</v>
      </c>
      <c r="M90" s="90">
        <v>2</v>
      </c>
      <c r="N90" s="90">
        <v>14</v>
      </c>
    </row>
    <row r="91" spans="1:14">
      <c r="A91" s="87">
        <v>83</v>
      </c>
      <c r="B91" s="88">
        <v>3</v>
      </c>
      <c r="C91" s="89">
        <v>45</v>
      </c>
      <c r="D91" s="89">
        <v>35</v>
      </c>
      <c r="E91" s="89">
        <f t="shared" si="4"/>
        <v>48</v>
      </c>
      <c r="F91" s="89">
        <v>12</v>
      </c>
      <c r="G91" s="89">
        <v>0</v>
      </c>
      <c r="H91" s="89">
        <v>36</v>
      </c>
      <c r="I91" s="90">
        <v>95</v>
      </c>
      <c r="J91" s="90">
        <v>95</v>
      </c>
      <c r="K91" s="90">
        <f t="shared" si="5"/>
        <v>10</v>
      </c>
      <c r="L91" s="90">
        <v>2</v>
      </c>
      <c r="M91" s="90">
        <v>0</v>
      </c>
      <c r="N91" s="90">
        <v>8</v>
      </c>
    </row>
    <row r="92" spans="1:14">
      <c r="A92" s="87">
        <v>84</v>
      </c>
      <c r="B92" s="88">
        <v>3</v>
      </c>
      <c r="C92" s="89">
        <v>22</v>
      </c>
      <c r="D92" s="89">
        <v>35</v>
      </c>
      <c r="E92" s="89">
        <f t="shared" si="4"/>
        <v>52</v>
      </c>
      <c r="F92" s="89">
        <v>10</v>
      </c>
      <c r="G92" s="89">
        <v>6</v>
      </c>
      <c r="H92" s="89">
        <v>36</v>
      </c>
      <c r="I92" s="90">
        <v>85</v>
      </c>
      <c r="J92" s="90">
        <v>70</v>
      </c>
      <c r="K92" s="90">
        <f t="shared" si="5"/>
        <v>34</v>
      </c>
      <c r="L92" s="90">
        <v>8</v>
      </c>
      <c r="M92" s="90">
        <v>6</v>
      </c>
      <c r="N92" s="90">
        <v>20</v>
      </c>
    </row>
    <row r="93" spans="1:14">
      <c r="A93" s="87">
        <v>85</v>
      </c>
      <c r="B93" s="88">
        <v>3</v>
      </c>
      <c r="C93" s="89">
        <v>22</v>
      </c>
      <c r="D93" s="89">
        <v>35</v>
      </c>
      <c r="E93" s="89">
        <f t="shared" si="4"/>
        <v>50</v>
      </c>
      <c r="F93" s="89">
        <v>8</v>
      </c>
      <c r="G93" s="89">
        <v>6</v>
      </c>
      <c r="H93" s="89">
        <v>36</v>
      </c>
      <c r="I93" s="90">
        <v>85</v>
      </c>
      <c r="J93" s="90">
        <v>90</v>
      </c>
      <c r="K93" s="90">
        <f t="shared" si="5"/>
        <v>34</v>
      </c>
      <c r="L93" s="90">
        <v>8</v>
      </c>
      <c r="M93" s="90">
        <v>6</v>
      </c>
      <c r="N93" s="90">
        <v>20</v>
      </c>
    </row>
    <row r="94" spans="1:14">
      <c r="A94">
        <v>86</v>
      </c>
      <c r="B94" s="88">
        <v>3</v>
      </c>
      <c r="C94" s="89">
        <v>40</v>
      </c>
      <c r="D94" s="89">
        <v>60</v>
      </c>
      <c r="E94" s="89">
        <f t="shared" si="4"/>
        <v>36</v>
      </c>
      <c r="F94" s="89">
        <v>8</v>
      </c>
      <c r="G94" s="89">
        <v>4</v>
      </c>
      <c r="H94" s="89">
        <v>24</v>
      </c>
      <c r="I94" s="90">
        <v>75</v>
      </c>
      <c r="J94" s="90">
        <v>80</v>
      </c>
      <c r="K94" s="90">
        <f t="shared" si="5"/>
        <v>24</v>
      </c>
      <c r="L94" s="90">
        <v>4</v>
      </c>
      <c r="M94" s="90">
        <v>2</v>
      </c>
      <c r="N94" s="90">
        <v>18</v>
      </c>
    </row>
    <row r="95" spans="1:14">
      <c r="A95" s="87">
        <v>87</v>
      </c>
      <c r="B95" s="88">
        <v>3</v>
      </c>
      <c r="C95" s="89">
        <v>45</v>
      </c>
      <c r="D95" s="89">
        <v>50</v>
      </c>
      <c r="E95" s="89">
        <f t="shared" si="4"/>
        <v>44</v>
      </c>
      <c r="F95" s="89">
        <v>8</v>
      </c>
      <c r="G95" s="89">
        <v>4</v>
      </c>
      <c r="H95" s="89">
        <v>32</v>
      </c>
      <c r="I95" s="90">
        <v>75</v>
      </c>
      <c r="J95" s="90">
        <v>80</v>
      </c>
      <c r="K95" s="90">
        <f t="shared" si="5"/>
        <v>24</v>
      </c>
      <c r="L95" s="90">
        <v>4</v>
      </c>
      <c r="M95" s="90">
        <v>2</v>
      </c>
      <c r="N95" s="90">
        <v>18</v>
      </c>
    </row>
    <row r="96" spans="1:14">
      <c r="A96" s="87">
        <v>88</v>
      </c>
      <c r="B96" s="88">
        <v>3</v>
      </c>
      <c r="C96" s="89">
        <v>20</v>
      </c>
      <c r="D96" s="89">
        <v>45</v>
      </c>
      <c r="E96" s="89">
        <f t="shared" si="4"/>
        <v>60</v>
      </c>
      <c r="F96" s="89">
        <v>15</v>
      </c>
      <c r="G96" s="89">
        <v>6</v>
      </c>
      <c r="H96" s="89">
        <v>39</v>
      </c>
      <c r="I96" s="90">
        <v>85</v>
      </c>
      <c r="J96" s="90">
        <v>75</v>
      </c>
      <c r="K96" s="90">
        <f t="shared" si="5"/>
        <v>31</v>
      </c>
      <c r="L96" s="90">
        <v>8</v>
      </c>
      <c r="M96" s="90">
        <v>0</v>
      </c>
      <c r="N96" s="90">
        <v>23</v>
      </c>
    </row>
    <row r="97" spans="1:14">
      <c r="A97" s="87">
        <v>89</v>
      </c>
      <c r="B97" s="88">
        <v>3</v>
      </c>
      <c r="C97" s="89">
        <v>38</v>
      </c>
      <c r="D97" s="89">
        <v>50</v>
      </c>
      <c r="E97" s="89">
        <f t="shared" si="4"/>
        <v>41</v>
      </c>
      <c r="F97" s="89">
        <v>8</v>
      </c>
      <c r="G97" s="89">
        <v>6</v>
      </c>
      <c r="H97" s="89">
        <v>27</v>
      </c>
      <c r="I97" s="90">
        <v>75</v>
      </c>
      <c r="J97" s="90">
        <v>75</v>
      </c>
      <c r="K97" s="90">
        <f t="shared" si="5"/>
        <v>29</v>
      </c>
      <c r="L97" s="90">
        <v>8</v>
      </c>
      <c r="M97" s="90">
        <v>0</v>
      </c>
      <c r="N97" s="90">
        <v>21</v>
      </c>
    </row>
    <row r="98" spans="1:14">
      <c r="A98" s="87">
        <v>90</v>
      </c>
      <c r="B98" s="88">
        <v>3</v>
      </c>
      <c r="C98" s="89">
        <v>30</v>
      </c>
      <c r="D98" s="89">
        <v>50</v>
      </c>
      <c r="E98" s="89">
        <f t="shared" si="4"/>
        <v>62</v>
      </c>
      <c r="F98" s="89">
        <v>12</v>
      </c>
      <c r="G98" s="89">
        <v>8</v>
      </c>
      <c r="H98" s="89">
        <v>42</v>
      </c>
      <c r="I98" s="90">
        <v>75</v>
      </c>
      <c r="J98" s="90">
        <v>80</v>
      </c>
      <c r="K98" s="90">
        <f t="shared" si="5"/>
        <v>22</v>
      </c>
      <c r="L98" s="90">
        <v>4</v>
      </c>
      <c r="M98" s="90">
        <v>4</v>
      </c>
      <c r="N98" s="90">
        <v>14</v>
      </c>
    </row>
    <row r="99" spans="1:14">
      <c r="A99" s="87">
        <v>91</v>
      </c>
      <c r="B99" s="88">
        <v>3</v>
      </c>
      <c r="C99" s="89">
        <v>28</v>
      </c>
      <c r="D99" s="89">
        <v>60</v>
      </c>
      <c r="E99" s="89">
        <f t="shared" si="4"/>
        <v>41</v>
      </c>
      <c r="F99" s="89">
        <v>11</v>
      </c>
      <c r="G99" s="89">
        <v>6</v>
      </c>
      <c r="H99" s="89">
        <v>24</v>
      </c>
      <c r="I99" s="90">
        <v>80</v>
      </c>
      <c r="J99" s="90">
        <v>80</v>
      </c>
      <c r="K99" s="90">
        <f t="shared" si="5"/>
        <v>18</v>
      </c>
      <c r="L99" s="90">
        <v>4</v>
      </c>
      <c r="M99" s="90">
        <v>4</v>
      </c>
      <c r="N99" s="90">
        <v>10</v>
      </c>
    </row>
    <row r="100" spans="1:14">
      <c r="A100">
        <v>92</v>
      </c>
      <c r="B100" s="88">
        <v>3</v>
      </c>
      <c r="C100" s="89">
        <v>45</v>
      </c>
      <c r="D100" s="89">
        <v>45</v>
      </c>
      <c r="E100" s="89">
        <f t="shared" si="4"/>
        <v>58</v>
      </c>
      <c r="F100" s="89">
        <v>10</v>
      </c>
      <c r="G100" s="89">
        <v>8</v>
      </c>
      <c r="H100" s="89">
        <v>40</v>
      </c>
      <c r="I100" s="90">
        <v>90</v>
      </c>
      <c r="J100" s="90">
        <v>80</v>
      </c>
      <c r="K100" s="90">
        <f t="shared" si="5"/>
        <v>29</v>
      </c>
      <c r="L100" s="90">
        <v>6</v>
      </c>
      <c r="M100" s="90">
        <v>4</v>
      </c>
      <c r="N100" s="90">
        <v>19</v>
      </c>
    </row>
    <row r="101" spans="1:14">
      <c r="A101" s="87">
        <v>93</v>
      </c>
      <c r="B101" s="88">
        <v>3</v>
      </c>
      <c r="C101" s="89">
        <v>42</v>
      </c>
      <c r="D101" s="89">
        <v>50</v>
      </c>
      <c r="E101" s="89">
        <f t="shared" si="4"/>
        <v>39</v>
      </c>
      <c r="F101" s="89">
        <v>10</v>
      </c>
      <c r="G101" s="89">
        <v>2</v>
      </c>
      <c r="H101" s="89">
        <v>27</v>
      </c>
      <c r="I101" s="90">
        <v>85</v>
      </c>
      <c r="J101" s="90">
        <v>90</v>
      </c>
      <c r="K101" s="90">
        <f t="shared" si="5"/>
        <v>29</v>
      </c>
      <c r="L101" s="90">
        <v>6</v>
      </c>
      <c r="M101" s="90">
        <v>4</v>
      </c>
      <c r="N101" s="90">
        <v>19</v>
      </c>
    </row>
    <row r="102" spans="1:14">
      <c r="A102" s="87">
        <v>94</v>
      </c>
      <c r="B102" s="88">
        <v>3</v>
      </c>
      <c r="C102" s="89">
        <v>45</v>
      </c>
      <c r="D102" s="89">
        <v>50</v>
      </c>
      <c r="E102" s="89">
        <f t="shared" si="4"/>
        <v>38</v>
      </c>
      <c r="F102" s="89">
        <v>8</v>
      </c>
      <c r="G102" s="89">
        <v>0</v>
      </c>
      <c r="H102" s="89">
        <v>30</v>
      </c>
      <c r="I102" s="90">
        <v>85</v>
      </c>
      <c r="J102" s="90">
        <v>70</v>
      </c>
      <c r="K102" s="90">
        <f t="shared" si="5"/>
        <v>29</v>
      </c>
      <c r="L102" s="90">
        <v>6</v>
      </c>
      <c r="M102" s="90">
        <v>4</v>
      </c>
      <c r="N102" s="90">
        <v>19</v>
      </c>
    </row>
    <row r="103" spans="1:14">
      <c r="A103" s="87">
        <v>95</v>
      </c>
      <c r="B103" s="88">
        <v>3</v>
      </c>
      <c r="C103" s="89">
        <v>45</v>
      </c>
      <c r="D103" s="89">
        <v>45</v>
      </c>
      <c r="E103" s="89">
        <f t="shared" si="4"/>
        <v>40</v>
      </c>
      <c r="F103" s="89">
        <v>8</v>
      </c>
      <c r="G103" s="89">
        <v>0</v>
      </c>
      <c r="H103" s="89">
        <v>32</v>
      </c>
      <c r="I103" s="90">
        <v>85</v>
      </c>
      <c r="J103" s="90">
        <v>85</v>
      </c>
      <c r="K103" s="90">
        <f t="shared" si="5"/>
        <v>22</v>
      </c>
      <c r="L103" s="90">
        <v>4</v>
      </c>
      <c r="M103" s="90">
        <v>2</v>
      </c>
      <c r="N103" s="90">
        <v>16</v>
      </c>
    </row>
    <row r="104" spans="1:14">
      <c r="A104" s="87">
        <v>96</v>
      </c>
      <c r="B104" s="88">
        <v>3</v>
      </c>
      <c r="C104" s="89">
        <v>30</v>
      </c>
      <c r="D104" s="89">
        <v>45</v>
      </c>
      <c r="E104" s="89">
        <f t="shared" si="4"/>
        <v>51</v>
      </c>
      <c r="F104" s="89">
        <v>10</v>
      </c>
      <c r="G104" s="89">
        <v>4</v>
      </c>
      <c r="H104" s="89">
        <v>37</v>
      </c>
      <c r="I104" s="90">
        <v>85</v>
      </c>
      <c r="J104" s="90">
        <v>80</v>
      </c>
      <c r="K104" s="90">
        <f t="shared" si="5"/>
        <v>18</v>
      </c>
      <c r="L104" s="90">
        <v>4</v>
      </c>
      <c r="M104" s="90">
        <v>0</v>
      </c>
      <c r="N104" s="90">
        <v>14</v>
      </c>
    </row>
    <row r="105" spans="1:14">
      <c r="A105" s="87">
        <v>97</v>
      </c>
      <c r="B105" s="88">
        <v>3</v>
      </c>
      <c r="C105" s="89">
        <v>36</v>
      </c>
      <c r="D105" s="89">
        <v>42</v>
      </c>
      <c r="E105" s="89">
        <f t="shared" si="4"/>
        <v>32</v>
      </c>
      <c r="F105" s="89">
        <v>8</v>
      </c>
      <c r="G105" s="89">
        <v>2</v>
      </c>
      <c r="H105" s="89">
        <v>22</v>
      </c>
      <c r="I105" s="90">
        <v>80</v>
      </c>
      <c r="J105" s="90">
        <v>80</v>
      </c>
      <c r="K105" s="90">
        <f t="shared" si="5"/>
        <v>23</v>
      </c>
      <c r="L105" s="90">
        <v>4</v>
      </c>
      <c r="M105" s="90">
        <v>4</v>
      </c>
      <c r="N105" s="90">
        <v>15</v>
      </c>
    </row>
  </sheetData>
  <phoneticPr fontId="5" type="noConversion"/>
  <pageMargins left="0.7" right="0.7" top="0.75" bottom="0.75" header="0.3" footer="0.3"/>
  <pageSetup paperSize="5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2935B05A913348B429A7EBC2B1B6CB" ma:contentTypeVersion="12" ma:contentTypeDescription="Create a new document." ma:contentTypeScope="" ma:versionID="58af1b8c482412d0ec7b26279f4d49a3">
  <xsd:schema xmlns:xsd="http://www.w3.org/2001/XMLSchema" xmlns:xs="http://www.w3.org/2001/XMLSchema" xmlns:p="http://schemas.microsoft.com/office/2006/metadata/properties" xmlns:ns2="4a87cdbf-8088-4d97-9602-1abaeae227f2" xmlns:ns3="3194c42d-a3e3-4319-a4de-9e1087436664" targetNamespace="http://schemas.microsoft.com/office/2006/metadata/properties" ma:root="true" ma:fieldsID="732f791fbb088d5c5a27c3990f35eece" ns2:_="" ns3:_="">
    <xsd:import namespace="4a87cdbf-8088-4d97-9602-1abaeae227f2"/>
    <xsd:import namespace="3194c42d-a3e3-4319-a4de-9e10874366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7cdbf-8088-4d97-9602-1abaeae227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4c42d-a3e3-4319-a4de-9e10874366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7975F8-5EED-4DCA-964F-43417A63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87cdbf-8088-4d97-9602-1abaeae227f2"/>
    <ds:schemaRef ds:uri="3194c42d-a3e3-4319-a4de-9e10874366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D4FD25-0723-478F-8BD3-3A8B4207A906}">
  <ds:schemaRefs>
    <ds:schemaRef ds:uri="http://purl.org/dc/dcmitype/"/>
    <ds:schemaRef ds:uri="4a87cdbf-8088-4d97-9602-1abaeae227f2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194c42d-a3e3-4319-a4de-9e108743666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720E86B-2784-4D36-899B-F381A9E28C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</vt:lpstr>
      <vt:lpstr>Sheet1</vt:lpstr>
      <vt:lpstr>Total!_Hlk534717561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Allan Harper</cp:lastModifiedBy>
  <dcterms:created xsi:type="dcterms:W3CDTF">2019-05-20T00:57:08Z</dcterms:created>
  <dcterms:modified xsi:type="dcterms:W3CDTF">2021-07-20T12:57:40Z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0x010100452935B05A913348B429A7EBC2B1B6CB</vt:lpwstr>
  </property>
</Properties>
</file>