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:\HUANGJIAN\IC\Manuscript-Cytokine-Inflam-AD\manuscript\"/>
    </mc:Choice>
  </mc:AlternateContent>
  <xr:revisionPtr revIDLastSave="0" documentId="13_ncr:1_{6A1C0640-49F4-4DB6-AE82-24B32A204552}" xr6:coauthVersionLast="47" xr6:coauthVersionMax="47" xr10:uidLastSave="{00000000-0000-0000-0000-000000000000}"/>
  <bookViews>
    <workbookView xWindow="-120" yWindow="-120" windowWidth="20730" windowHeight="11160" tabRatio="925" xr2:uid="{00000000-000D-0000-FFFF-FFFF00000000}"/>
  </bookViews>
  <sheets>
    <sheet name="eT1. CPRD RA code list" sheetId="37" r:id="rId1"/>
    <sheet name="eT2. CPRD MS code list" sheetId="39" r:id="rId2"/>
    <sheet name="eT3. CPRD pso code list" sheetId="40" r:id="rId3"/>
    <sheet name="eT4 CPRD IBD code lsit" sheetId="41" r:id="rId4"/>
    <sheet name="eT5 CPRD OID code list" sheetId="42" r:id="rId5"/>
    <sheet name="eT6 CPRD AD and demen code list" sheetId="44" r:id="rId6"/>
    <sheet name="eT7. Biomarker list" sheetId="3" r:id="rId7"/>
    <sheet name="eT8. Disease GWAS" sheetId="21" r:id="rId8"/>
    <sheet name="eT9.CPRD, Cox vs PSM" sheetId="45" r:id="rId9"/>
    <sheet name="eT10 CPRD sensitivity" sheetId="43" r:id="rId10"/>
    <sheet name="eT11. MR-Inflam-ADorDementia" sheetId="48" r:id="rId11"/>
    <sheet name="eT12. MR-Diseases-Biomarkers" sheetId="50" r:id="rId12"/>
    <sheet name="eT13. MR-Biomarkers-Diseases" sheetId="51" r:id="rId13"/>
    <sheet name="eT14. Power-Biomarkers-Diseases" sheetId="52" r:id="rId14"/>
    <sheet name="eT15. MR-Steiger" sheetId="32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" i="52" l="1"/>
  <c r="D47" i="3"/>
  <c r="D41" i="3"/>
  <c r="D14" i="3"/>
  <c r="D39" i="3" l="1"/>
  <c r="D8" i="3"/>
  <c r="D5" i="3"/>
  <c r="D9" i="3"/>
  <c r="D46" i="3"/>
  <c r="D29" i="3"/>
  <c r="D16" i="3"/>
  <c r="D35" i="3"/>
</calcChain>
</file>

<file path=xl/sharedStrings.xml><?xml version="1.0" encoding="utf-8"?>
<sst xmlns="http://schemas.openxmlformats.org/spreadsheetml/2006/main" count="14459" uniqueCount="753">
  <si>
    <t>HGF</t>
  </si>
  <si>
    <t>IL16</t>
  </si>
  <si>
    <t>IL18</t>
  </si>
  <si>
    <t>IL1RA</t>
  </si>
  <si>
    <t>IL6</t>
  </si>
  <si>
    <t>IL8</t>
  </si>
  <si>
    <t>MCP1</t>
  </si>
  <si>
    <t>MCSF</t>
  </si>
  <si>
    <t>MIP1a</t>
  </si>
  <si>
    <t>MIP1b</t>
  </si>
  <si>
    <t>PDGFbb</t>
  </si>
  <si>
    <t>SCF</t>
  </si>
  <si>
    <t>TRAIL</t>
  </si>
  <si>
    <t>VEGF-A</t>
  </si>
  <si>
    <t>CTACK</t>
  </si>
  <si>
    <t>Eotaxin</t>
  </si>
  <si>
    <t>GCSF</t>
  </si>
  <si>
    <t>GROa</t>
  </si>
  <si>
    <t>IFNg</t>
  </si>
  <si>
    <t>IL10</t>
  </si>
  <si>
    <t>IL12p70</t>
  </si>
  <si>
    <t>IL13</t>
  </si>
  <si>
    <t>IL17</t>
  </si>
  <si>
    <t>IL1a</t>
  </si>
  <si>
    <t>IL1b</t>
  </si>
  <si>
    <t>IL2ra</t>
  </si>
  <si>
    <t>IL4</t>
  </si>
  <si>
    <t>IL5</t>
  </si>
  <si>
    <t>IL7</t>
  </si>
  <si>
    <t>IL9</t>
  </si>
  <si>
    <t>IP10</t>
  </si>
  <si>
    <t>MCP3</t>
  </si>
  <si>
    <t>MIF</t>
  </si>
  <si>
    <t>MIG</t>
  </si>
  <si>
    <t>RANTES</t>
  </si>
  <si>
    <t>SCGFb</t>
  </si>
  <si>
    <t>SDF1a</t>
  </si>
  <si>
    <t>TNFa</t>
  </si>
  <si>
    <t>TNFb</t>
  </si>
  <si>
    <t>VEGF</t>
  </si>
  <si>
    <t>activePAI</t>
  </si>
  <si>
    <t>bNGF</t>
  </si>
  <si>
    <t>sICAM</t>
  </si>
  <si>
    <t>Source</t>
  </si>
  <si>
    <t>Finnish</t>
  </si>
  <si>
    <t>Finnish+SCALLOP2020</t>
  </si>
  <si>
    <t>SCALLOP2020</t>
  </si>
  <si>
    <t>Finnish+Sun2018</t>
  </si>
  <si>
    <t>Sun2018</t>
  </si>
  <si>
    <t>Sample size</t>
  </si>
  <si>
    <t>FGFBasic</t>
  </si>
  <si>
    <t>IL2</t>
  </si>
  <si>
    <t>Method</t>
  </si>
  <si>
    <t>NA</t>
  </si>
  <si>
    <t>WM</t>
  </si>
  <si>
    <t>MR-Egger</t>
  </si>
  <si>
    <t>Wald ratio</t>
  </si>
  <si>
    <t>sVCAM</t>
  </si>
  <si>
    <t>Active plasminogen activator inhibitor-1</t>
  </si>
  <si>
    <t>Beta nerve growth factor</t>
  </si>
  <si>
    <t>Cutaneous T-cell attracting (CCL27)</t>
  </si>
  <si>
    <t>Eotaxin (CCL11)</t>
  </si>
  <si>
    <t>Basic fibroblast growth factor</t>
  </si>
  <si>
    <t>Granulocyte colony-stimulating factor</t>
  </si>
  <si>
    <t>Growth regulated oncogene-alpha (CXCL1)</t>
  </si>
  <si>
    <t>Hepatocyte growth factor</t>
  </si>
  <si>
    <t>Interferon-gamma</t>
  </si>
  <si>
    <t>Interleukin-10</t>
  </si>
  <si>
    <t>Interleukin-12p70</t>
  </si>
  <si>
    <t>Interleukin-13</t>
  </si>
  <si>
    <t>Interleukin-16</t>
  </si>
  <si>
    <t>Interleukin-17</t>
  </si>
  <si>
    <t>Interleukin-18</t>
  </si>
  <si>
    <t>Interleukin-1-alpha</t>
  </si>
  <si>
    <t>Interleukin-1-beta</t>
  </si>
  <si>
    <t>Interleukin-1 receptor antagonist</t>
  </si>
  <si>
    <t>Interleukin-2</t>
  </si>
  <si>
    <t>Interleukin-2 receptor, alpha subunit</t>
  </si>
  <si>
    <t>Interleukin-4</t>
  </si>
  <si>
    <t>Interleukin-5</t>
  </si>
  <si>
    <t>Interleukin-6</t>
  </si>
  <si>
    <t>Interleukin-7</t>
  </si>
  <si>
    <t>Interleukin-8 (CXCL8)</t>
  </si>
  <si>
    <t>Interleukin-9</t>
  </si>
  <si>
    <t>Interferon gamma-induced protein 10 (CXCL10)</t>
  </si>
  <si>
    <t>Monocyte chemotactic protein-1 (CCL2)</t>
  </si>
  <si>
    <t>Monocyte specific chemokine 3 (CCL7)</t>
  </si>
  <si>
    <t>Macrophage colony-stimulating factor</t>
  </si>
  <si>
    <t>Macrophage migration inhibitory factor (glycosylation-inhibiting factor)</t>
  </si>
  <si>
    <t>Monokine induced by interferon-gamma (CXCL9)</t>
  </si>
  <si>
    <t>Macrophage inflammatory protein-1a (CCL3)</t>
  </si>
  <si>
    <t>Macrophage inflammatory protein-1b (CCL4)</t>
  </si>
  <si>
    <t>Platelet derived growth factor BB</t>
  </si>
  <si>
    <t>Regulated on Activation, Normal T Cell Expressed and Secreted (CCL5)</t>
  </si>
  <si>
    <t>Stem cell factor</t>
  </si>
  <si>
    <t>Stem cell growth factor beta</t>
  </si>
  <si>
    <t>Stromal cell-derived factor-1 alpha (CXCL12)</t>
  </si>
  <si>
    <t>soluble E-selectin</t>
  </si>
  <si>
    <t>soluble intercellular adhesion molecule-1</t>
  </si>
  <si>
    <t>soluble vascular cell adhesion molecule 1</t>
  </si>
  <si>
    <t>Tumor necrosis factor-alpha</t>
  </si>
  <si>
    <t>Tumor necrosis factor-beta</t>
  </si>
  <si>
    <t>TNF-related apoptosis inducing ligand</t>
  </si>
  <si>
    <t>Vascular endothelial growth factor</t>
  </si>
  <si>
    <t>Full name</t>
  </si>
  <si>
    <t>AD</t>
  </si>
  <si>
    <t>MR</t>
  </si>
  <si>
    <t>se</t>
  </si>
  <si>
    <t>InstrumentP</t>
  </si>
  <si>
    <t>SNPTYPE</t>
  </si>
  <si>
    <t>ClumpRsq</t>
  </si>
  <si>
    <t>exposure</t>
  </si>
  <si>
    <t>outcome</t>
  </si>
  <si>
    <t>analysis</t>
  </si>
  <si>
    <t>nsnp</t>
  </si>
  <si>
    <t>pval</t>
  </si>
  <si>
    <t>MenRanP5e8</t>
  </si>
  <si>
    <t>cistrans</t>
  </si>
  <si>
    <t>ClumpRsq0001</t>
  </si>
  <si>
    <t>Crohn</t>
  </si>
  <si>
    <t>IBD</t>
  </si>
  <si>
    <t>MS</t>
  </si>
  <si>
    <t>Psoriasis</t>
  </si>
  <si>
    <t>RA</t>
  </si>
  <si>
    <t>MRExclOutPRESSO</t>
  </si>
  <si>
    <t>Disease</t>
  </si>
  <si>
    <t>Sample Size</t>
  </si>
  <si>
    <t>Inflammatory bowel disease (IBD)</t>
  </si>
  <si>
    <t>Rheumatoid arthritis (RA)</t>
  </si>
  <si>
    <t>Crohn’s disease</t>
  </si>
  <si>
    <t>GWAS PMID</t>
  </si>
  <si>
    <t>41,505 (14,802 European and unknown ancestry cases, 26,703 European and unknown ancestry controls)</t>
  </si>
  <si>
    <t>47,580 European (13,838 European ancestry cases vs 33,742 European ancestry controls)</t>
  </si>
  <si>
    <t>33,394 European (10,588 European ancestry cases vs 22,806 European ancestry controls)</t>
  </si>
  <si>
    <t>34,652 European (12,882 European ancestry cases vs 21,770 European ancestry controls)</t>
  </si>
  <si>
    <t>Multiple sclerosis (MS)</t>
  </si>
  <si>
    <t>Alzheimer's disease (AD)</t>
  </si>
  <si>
    <t>40,266 (12,194 European and unknown ancestry cases, 28,072 European and unknown ancestry controls)</t>
  </si>
  <si>
    <t>63,926 European (21,982 cases vs 41,944 cognitively normal controls)</t>
  </si>
  <si>
    <t>Ulcerative colitis (UC)</t>
  </si>
  <si>
    <t>45,975 (12,366 European and unknown ancestry cases, 33,609 European and unknown ancestry controls)</t>
  </si>
  <si>
    <t>UC</t>
  </si>
  <si>
    <t>Case ascertainment</t>
  </si>
  <si>
    <t>category.exposure</t>
  </si>
  <si>
    <t>category.outcome</t>
  </si>
  <si>
    <t>Instrument.R2.Sum</t>
  </si>
  <si>
    <t>samplesize.outcome</t>
  </si>
  <si>
    <t>nCase.outcome</t>
  </si>
  <si>
    <t>nControl.outcome</t>
  </si>
  <si>
    <t>InflammatoryDisease</t>
  </si>
  <si>
    <t>nSNP</t>
  </si>
  <si>
    <t>IVW-RE</t>
  </si>
  <si>
    <t>IVW-FE</t>
  </si>
  <si>
    <t>P-value threshold</t>
  </si>
  <si>
    <t>correct_causal_direction</t>
  </si>
  <si>
    <t>steiger_pval</t>
  </si>
  <si>
    <t>sensitivity_ratio</t>
  </si>
  <si>
    <t>clinically-diagnosed psoriasis</t>
  </si>
  <si>
    <t>The diagnosis depends on meeting established and well-validated criteria that combine clinical and para-clinical laboratory-based information, introduced in 1983 and revised and updated between 2001 and 2005.</t>
  </si>
  <si>
    <t>clinically-diagnosed or post-mortem autopsy</t>
  </si>
  <si>
    <t>clinically-diagnosed Crohn's disease (diagnosed using accepted endoscopic, histopathological and radiological criteria)</t>
  </si>
  <si>
    <t>clinically-diagnosed UC (diagnosed using accepted endoscopic, histopathological and radiological criteria)</t>
  </si>
  <si>
    <r>
      <t>all cases either met the 1987 American College of Rheumatology (ACR) criteria for diagnosis of RA</t>
    </r>
    <r>
      <rPr>
        <sz val="11"/>
        <color theme="1"/>
        <rFont val="Calibri"/>
        <family val="2"/>
        <scheme val="minor"/>
      </rPr>
      <t xml:space="preserve"> or were diagnosed by board-certified rheumatologists </t>
    </r>
  </si>
  <si>
    <t>clinically-diagnosed Crohn’s disease and/or ulcerative colitis</t>
  </si>
  <si>
    <t>Category (code)</t>
  </si>
  <si>
    <t>Read term</t>
  </si>
  <si>
    <t>CPRD Medcode</t>
  </si>
  <si>
    <t>History of rheumatoid arthritis (1)</t>
  </si>
  <si>
    <t>H/O: rheumatoid arthritis</t>
  </si>
  <si>
    <t>Rheumatoid arthritis (3)</t>
  </si>
  <si>
    <t>Rheumatoid arthritis</t>
  </si>
  <si>
    <t>Rheumatoid nodule</t>
  </si>
  <si>
    <t>Seronegative rheumatoid arthritis</t>
  </si>
  <si>
    <t>Flare of rheumatoid arthritis</t>
  </si>
  <si>
    <t>Seropositive errosive rheumatoid arthritis</t>
  </si>
  <si>
    <t>Rheumatoid lung</t>
  </si>
  <si>
    <t>"Seropositive rheumatoid arthritis, unspecified"</t>
  </si>
  <si>
    <t>Rheumatoid arthrit. monitoring</t>
  </si>
  <si>
    <t>Rheumatoid bursitis</t>
  </si>
  <si>
    <t>Rheumatoid arthritis of shoulder</t>
  </si>
  <si>
    <t>Felty's syndrome</t>
  </si>
  <si>
    <t>Adult Still's Disease</t>
  </si>
  <si>
    <t>Fibrosing alveolitis associated with rheumatoid arthritis</t>
  </si>
  <si>
    <t>Rheumatoid vasculitis</t>
  </si>
  <si>
    <t>Rheumatoid arthritis - multiple joint</t>
  </si>
  <si>
    <t>Myopathy due to rheumatoid arthritis</t>
  </si>
  <si>
    <t>Adult-onset Still's disease</t>
  </si>
  <si>
    <t>O/E-hands-rheumatoid spindling</t>
  </si>
  <si>
    <t>Rheumatoid arthropathy + visceral/systemic involvement NOS</t>
  </si>
  <si>
    <t>Rheumatoid arthritis of PIP joint of finger</t>
  </si>
  <si>
    <t>Rheumatoid arthritis of MCP joint</t>
  </si>
  <si>
    <t>Rheumatoid carditis</t>
  </si>
  <si>
    <t>Other rheumatoid arthritis of spine</t>
  </si>
  <si>
    <t>Rheumatoid arthritis of cervical spine</t>
  </si>
  <si>
    <t>Rheumatoid lung disease</t>
  </si>
  <si>
    <t>Rheumatoid arthritis of wrist</t>
  </si>
  <si>
    <t>Rheumatoid arthritis of hip</t>
  </si>
  <si>
    <t>Other rheumatoid arthropathy + visceral/systemic involvement</t>
  </si>
  <si>
    <t>Rheumatoid myocarditis</t>
  </si>
  <si>
    <t>Rheumatoid arthritis of knee</t>
  </si>
  <si>
    <t>Rheumatoid arthritis of 1st MTP joint</t>
  </si>
  <si>
    <t>Rheumatoid arthritis of ankle</t>
  </si>
  <si>
    <t>[X]Seropositive rheumatoid arthritis, unspecified</t>
  </si>
  <si>
    <t>Caplan's syndrome</t>
  </si>
  <si>
    <t>Rheumatoid arthritis of elbow</t>
  </si>
  <si>
    <t>Polyneuropathy in rheumatoid arthritis</t>
  </si>
  <si>
    <t>Rheumatoid arthritis of DIP joint of finger</t>
  </si>
  <si>
    <t>Rheumatoid arthritis of distal radio-ulnar joint</t>
  </si>
  <si>
    <t>[X]Other specified rheumatoid arthritis</t>
  </si>
  <si>
    <t>Rheumatoid arthritis of talonavicular joint</t>
  </si>
  <si>
    <t>Rheumatoid arthritis of other tarsal joint</t>
  </si>
  <si>
    <t>Rheumatoid arthritis of subtalar joint</t>
  </si>
  <si>
    <t>[X]Other seropositive rheumatoid arthritis</t>
  </si>
  <si>
    <t>Swan-neck finger deformity</t>
  </si>
  <si>
    <t>Rheumatoid arthritis and other inflammatory polyarthropathy</t>
  </si>
  <si>
    <t>O/E - ulnar deviation</t>
  </si>
  <si>
    <t>O/E - hands - ulnar deviation</t>
  </si>
  <si>
    <t>Category (code) </t>
  </si>
  <si>
    <t>Read term </t>
  </si>
  <si>
    <t>CPRD Medcode </t>
  </si>
  <si>
    <t>Multiple sclerosis (3) </t>
  </si>
  <si>
    <t>Multiple sclerosis </t>
  </si>
  <si>
    <t>684 </t>
  </si>
  <si>
    <t>Exacerbation of multiple sclerosis </t>
  </si>
  <si>
    <t>2298 </t>
  </si>
  <si>
    <t>Disseminated sclerosis </t>
  </si>
  <si>
    <t>3440 </t>
  </si>
  <si>
    <t>Multiple sclerosis NOS </t>
  </si>
  <si>
    <t>20493 </t>
  </si>
  <si>
    <t>Generalised multiple sclerosis </t>
  </si>
  <si>
    <t>23730 </t>
  </si>
  <si>
    <t>Multiple sclerosis of the brain stem </t>
  </si>
  <si>
    <t>40344 </t>
  </si>
  <si>
    <t>Multiple sclerosis multidisciplinary review </t>
  </si>
  <si>
    <t>43232 </t>
  </si>
  <si>
    <t>Multiple sclerosis review </t>
  </si>
  <si>
    <t>44985 </t>
  </si>
  <si>
    <t>Multiple sclerosis care plan agreed </t>
  </si>
  <si>
    <t>50161 </t>
  </si>
  <si>
    <t>Multiple sclerosis of the spinal cord </t>
  </si>
  <si>
    <t>History of psoriasis (1) </t>
  </si>
  <si>
    <t>H/O: psoriasis </t>
  </si>
  <si>
    <t>3437 </t>
  </si>
  <si>
    <t>Psoriasis (3) </t>
  </si>
  <si>
    <t>Psoriasis spondylitica </t>
  </si>
  <si>
    <t>26368 </t>
  </si>
  <si>
    <t>Other psoriasis </t>
  </si>
  <si>
    <t>22501 </t>
  </si>
  <si>
    <t>Psoriasis unspecified </t>
  </si>
  <si>
    <t>162 </t>
  </si>
  <si>
    <t>Psoriasis annularis </t>
  </si>
  <si>
    <t>21104 </t>
  </si>
  <si>
    <t>Psoriasis circinata </t>
  </si>
  <si>
    <t>30272 </t>
  </si>
  <si>
    <t>Psoriasis diffusa </t>
  </si>
  <si>
    <t>42008 </t>
  </si>
  <si>
    <t>Psoriasis discoidea </t>
  </si>
  <si>
    <t>18755 </t>
  </si>
  <si>
    <t>Psoriasis geographica </t>
  </si>
  <si>
    <t>21633 </t>
  </si>
  <si>
    <t>Guttate psoriasis </t>
  </si>
  <si>
    <t>3193 </t>
  </si>
  <si>
    <t>Psoriasis gyrata </t>
  </si>
  <si>
    <t>65839 </t>
  </si>
  <si>
    <t>Psoriasis inveterata </t>
  </si>
  <si>
    <t>48257 </t>
  </si>
  <si>
    <t>Psoriasis ostracea </t>
  </si>
  <si>
    <t>60169 </t>
  </si>
  <si>
    <t>Psoriasis palmaris </t>
  </si>
  <si>
    <t>8014 </t>
  </si>
  <si>
    <t>Psoriasis plantaris </t>
  </si>
  <si>
    <t>2945 </t>
  </si>
  <si>
    <t>Psoriasis punctata </t>
  </si>
  <si>
    <t>24136 </t>
  </si>
  <si>
    <t>Pustular psoriasis </t>
  </si>
  <si>
    <t>4231 </t>
  </si>
  <si>
    <t>Psoriasis universalis </t>
  </si>
  <si>
    <t>20222 </t>
  </si>
  <si>
    <t>Psoriasis vulgaris </t>
  </si>
  <si>
    <t>30210 </t>
  </si>
  <si>
    <t>Chronic large plaque psoriasis </t>
  </si>
  <si>
    <t>93511 </t>
  </si>
  <si>
    <t>Erythrodermic psoriasis </t>
  </si>
  <si>
    <t>17094 </t>
  </si>
  <si>
    <t>Psoriasis NOS </t>
  </si>
  <si>
    <t>172 </t>
  </si>
  <si>
    <t>Other psoriasis and similar disorders </t>
  </si>
  <si>
    <t>41149 </t>
  </si>
  <si>
    <t>Scalp psoriasis </t>
  </si>
  <si>
    <t>11761 </t>
  </si>
  <si>
    <t>[X]Other psoriasis </t>
  </si>
  <si>
    <t>66711 </t>
  </si>
  <si>
    <t>Juvenile arthritis in psoriasis </t>
  </si>
  <si>
    <t>28456 </t>
  </si>
  <si>
    <t>Psoriatic arthropathy </t>
  </si>
  <si>
    <t>476 </t>
  </si>
  <si>
    <t>Distal interphalangeal psoriatic arthropathy </t>
  </si>
  <si>
    <t>32149 </t>
  </si>
  <si>
    <t>Psoriatic arthritis </t>
  </si>
  <si>
    <t>96880 </t>
  </si>
  <si>
    <t>Psoriatic arthropathy NOS </t>
  </si>
  <si>
    <t>12500 </t>
  </si>
  <si>
    <t>[X]Other psoriatic arthropathies </t>
  </si>
  <si>
    <t>59107 </t>
  </si>
  <si>
    <t>Arthritis mutilans </t>
  </si>
  <si>
    <t>21503 </t>
  </si>
  <si>
    <t>Psoriatic arthropathy (4) </t>
  </si>
  <si>
    <t>FH: Psoriasis </t>
  </si>
  <si>
    <t>13231 </t>
  </si>
  <si>
    <t>Family history of psoriasis with arthropathy </t>
  </si>
  <si>
    <t>98572 </t>
  </si>
  <si>
    <t>(5) </t>
  </si>
  <si>
    <t>Psoriasis and similar disorders </t>
  </si>
  <si>
    <t>3733 </t>
  </si>
  <si>
    <t>Parapsoriasis </t>
  </si>
  <si>
    <t>3236 </t>
  </si>
  <si>
    <t>Parapsoriasis unspecified </t>
  </si>
  <si>
    <t>65878 </t>
  </si>
  <si>
    <t>Parapsoriasis acuta </t>
  </si>
  <si>
    <t>50057 </t>
  </si>
  <si>
    <t>Parapsoriasis guttata </t>
  </si>
  <si>
    <t>45159 </t>
  </si>
  <si>
    <t>Parapsoriasis herpetiformis </t>
  </si>
  <si>
    <t>67436 </t>
  </si>
  <si>
    <t>Parapsoriasis lichenoides </t>
  </si>
  <si>
    <t>18861 </t>
  </si>
  <si>
    <t>Parapsoriasis papulata </t>
  </si>
  <si>
    <t>48610 </t>
  </si>
  <si>
    <t>Parapsoriasis varioliformis </t>
  </si>
  <si>
    <t>14997 </t>
  </si>
  <si>
    <t>Small plaque parapsoriasis </t>
  </si>
  <si>
    <t>19150 </t>
  </si>
  <si>
    <t>Large plaque parapsoriasis </t>
  </si>
  <si>
    <t>28813 </t>
  </si>
  <si>
    <t>Parapsoriasis NOS </t>
  </si>
  <si>
    <t>44216 </t>
  </si>
  <si>
    <t>Psoriasis and similar disorders NOS </t>
  </si>
  <si>
    <t>30975 </t>
  </si>
  <si>
    <t>[X]Other parapsoriasis </t>
  </si>
  <si>
    <t>History of inflammatory bowel disease (1) </t>
  </si>
  <si>
    <t>H/O: ulcerative colitis </t>
  </si>
  <si>
    <t>5749 </t>
  </si>
  <si>
    <t>Ulcerative colitis (3) </t>
  </si>
  <si>
    <t>Idiopathic proctocolitis </t>
  </si>
  <si>
    <t>5133 </t>
  </si>
  <si>
    <t>Ulcerative colitis and/or proctitis </t>
  </si>
  <si>
    <t>1784 </t>
  </si>
  <si>
    <t>Ulcerative proctocolitis </t>
  </si>
  <si>
    <t>6650 </t>
  </si>
  <si>
    <t>Ulcerative ileocolitis </t>
  </si>
  <si>
    <t>48732 </t>
  </si>
  <si>
    <t>Ulcerative colitis </t>
  </si>
  <si>
    <t>704 </t>
  </si>
  <si>
    <t>Ulcerative proctitis </t>
  </si>
  <si>
    <t>8347 </t>
  </si>
  <si>
    <t>Exacerbation of ulcerative colitis </t>
  </si>
  <si>
    <t>22516 </t>
  </si>
  <si>
    <t>Ulcerative proctocolitis NOS </t>
  </si>
  <si>
    <t>33456 </t>
  </si>
  <si>
    <t>Ulcerative (chronic) enterocolitis </t>
  </si>
  <si>
    <t>30433 </t>
  </si>
  <si>
    <t>Ulcerative (chronic) ileocolitis </t>
  </si>
  <si>
    <t>42822 </t>
  </si>
  <si>
    <t>Other idiopathic proctocolitis </t>
  </si>
  <si>
    <t>24550 </t>
  </si>
  <si>
    <t>Other idiopathic proctocolitis NOS </t>
  </si>
  <si>
    <t>43090 </t>
  </si>
  <si>
    <t>Idiopathic proctocolitis NOS </t>
  </si>
  <si>
    <t>15207 </t>
  </si>
  <si>
    <t>[X]Other ulcerative colitis </t>
  </si>
  <si>
    <t>53743 </t>
  </si>
  <si>
    <t>Arthropathy in ulcerative colitis </t>
  </si>
  <si>
    <t>17641 </t>
  </si>
  <si>
    <t>Juvenile arthritis in ulcerative colitis </t>
  </si>
  <si>
    <t>71083 </t>
  </si>
  <si>
    <t>Crohns disease (4) </t>
  </si>
  <si>
    <t>Orofacial Crohn's disease </t>
  </si>
  <si>
    <t>29616 </t>
  </si>
  <si>
    <t>Regional enteritis - Crohn's disease </t>
  </si>
  <si>
    <t>11286 </t>
  </si>
  <si>
    <t>Crohn's disease </t>
  </si>
  <si>
    <t>593 </t>
  </si>
  <si>
    <t>Crohn's disease of the terminal ileum </t>
  </si>
  <si>
    <t>28476 </t>
  </si>
  <si>
    <t>Crohn's disease of the ileum unspecified </t>
  </si>
  <si>
    <t>66238 </t>
  </si>
  <si>
    <t>Crohn's disease of the ileum NOS </t>
  </si>
  <si>
    <t>39278 </t>
  </si>
  <si>
    <t>Exacerbation of Crohn's disease of small intestine </t>
  </si>
  <si>
    <t>36913 </t>
  </si>
  <si>
    <t>Crohn's disease of the small bowel NOS </t>
  </si>
  <si>
    <t>9359 </t>
  </si>
  <si>
    <t>Exacerbation of Crohn's disease of large intestine </t>
  </si>
  <si>
    <t>39037 </t>
  </si>
  <si>
    <t>Crohn's disease of the large bowel NOS </t>
  </si>
  <si>
    <t>20688 </t>
  </si>
  <si>
    <t>Crohn's colitis </t>
  </si>
  <si>
    <t>6538 </t>
  </si>
  <si>
    <t>Crohn's disease NOS </t>
  </si>
  <si>
    <t>59994 </t>
  </si>
  <si>
    <t>[X]Other Crohn's disease </t>
  </si>
  <si>
    <t>69959 </t>
  </si>
  <si>
    <t>Arthropathy in Crohn's disease </t>
  </si>
  <si>
    <t>20480 </t>
  </si>
  <si>
    <t>Juvenile arthritis in Crohn's disease </t>
  </si>
  <si>
    <t>12575 </t>
  </si>
  <si>
    <t>Crohn's disease activity index </t>
  </si>
  <si>
    <t>11337 </t>
  </si>
  <si>
    <t>CDAI - Crohn's disease activity index </t>
  </si>
  <si>
    <t>11119 </t>
  </si>
  <si>
    <t>Inflammatory bowel disease not further specified (5) </t>
  </si>
  <si>
    <t>Inflammatory bowel disease </t>
  </si>
  <si>
    <t>Dermatomyositis (4) </t>
  </si>
  <si>
    <t>Dermatomyositis </t>
  </si>
  <si>
    <t>4908 </t>
  </si>
  <si>
    <t>Poikilodermatomyositis </t>
  </si>
  <si>
    <t>40387 </t>
  </si>
  <si>
    <t>Juvenile dermatomyositis </t>
  </si>
  <si>
    <t>32649 </t>
  </si>
  <si>
    <t>Dermatopolymyositis in neoplastic disease </t>
  </si>
  <si>
    <t>91559 </t>
  </si>
  <si>
    <t>Dermatopolymyositis, unspecified </t>
  </si>
  <si>
    <t>28316 </t>
  </si>
  <si>
    <t>[X]Other dermatomyositis </t>
  </si>
  <si>
    <t>53862 </t>
  </si>
  <si>
    <t>[X]Dermatopolymyositis, unspecified </t>
  </si>
  <si>
    <t>Dermatomyositis (3) </t>
  </si>
  <si>
    <t>207872 </t>
  </si>
  <si>
    <t>207873 </t>
  </si>
  <si>
    <t>226186 </t>
  </si>
  <si>
    <t>Lung disease with polymyositis </t>
  </si>
  <si>
    <t>234395 </t>
  </si>
  <si>
    <t>235039 </t>
  </si>
  <si>
    <t>253483 </t>
  </si>
  <si>
    <t>Polymyositis </t>
  </si>
  <si>
    <t>271686 </t>
  </si>
  <si>
    <t>280712 </t>
  </si>
  <si>
    <t>289858 </t>
  </si>
  <si>
    <t>[X]Dermato(poly)myositis in neoplastic disease CE </t>
  </si>
  <si>
    <t>History of gout (1) </t>
  </si>
  <si>
    <t>H/O: gout </t>
  </si>
  <si>
    <t>3759 </t>
  </si>
  <si>
    <t>Diagnosis of gout (3) </t>
  </si>
  <si>
    <t>Gout monitoring </t>
  </si>
  <si>
    <t>16475 </t>
  </si>
  <si>
    <t>Initial gout assessment </t>
  </si>
  <si>
    <t>14996 </t>
  </si>
  <si>
    <t>Follow-up gout assessment </t>
  </si>
  <si>
    <t>35660 </t>
  </si>
  <si>
    <t>Joints gout affected </t>
  </si>
  <si>
    <t>29658 </t>
  </si>
  <si>
    <t>Date gout treatment started </t>
  </si>
  <si>
    <t>34006 </t>
  </si>
  <si>
    <t>Date of last gout attack </t>
  </si>
  <si>
    <t>68209 </t>
  </si>
  <si>
    <t>Gout associated problems </t>
  </si>
  <si>
    <t>58746 </t>
  </si>
  <si>
    <t>Gout drug side effects </t>
  </si>
  <si>
    <t>52103 </t>
  </si>
  <si>
    <t>Gout treatment changed </t>
  </si>
  <si>
    <t>34105 </t>
  </si>
  <si>
    <t>Date gout treatment stopped </t>
  </si>
  <si>
    <t>43646 </t>
  </si>
  <si>
    <t>Gout monitoring NOS </t>
  </si>
  <si>
    <t>52117 </t>
  </si>
  <si>
    <t>Gout </t>
  </si>
  <si>
    <t>709 </t>
  </si>
  <si>
    <t>Gouty arthropathy </t>
  </si>
  <si>
    <t>10080 </t>
  </si>
  <si>
    <t>Gouty nephropathy </t>
  </si>
  <si>
    <t>52969 </t>
  </si>
  <si>
    <t>Gouty nephropathy NOS </t>
  </si>
  <si>
    <t>61145 </t>
  </si>
  <si>
    <t>Idiopathic gout </t>
  </si>
  <si>
    <t>11462 </t>
  </si>
  <si>
    <t>Drug-induced gout </t>
  </si>
  <si>
    <t>44566 </t>
  </si>
  <si>
    <t>Gout due to impairment of renal function </t>
  </si>
  <si>
    <t>21687 </t>
  </si>
  <si>
    <t>Other specified gouty manifestation </t>
  </si>
  <si>
    <t>28999 </t>
  </si>
  <si>
    <t>Gouty tophi of ear </t>
  </si>
  <si>
    <t>36481 </t>
  </si>
  <si>
    <t>Gouty tophi of heart </t>
  </si>
  <si>
    <t>93689 </t>
  </si>
  <si>
    <t>Gouty tophi of other sites </t>
  </si>
  <si>
    <t>4440 </t>
  </si>
  <si>
    <t>Gouty iritis </t>
  </si>
  <si>
    <t>50067 </t>
  </si>
  <si>
    <t>Gouty neuritis </t>
  </si>
  <si>
    <t>59344 </t>
  </si>
  <si>
    <t>Gouty tophi of hand </t>
  </si>
  <si>
    <t>9874 </t>
  </si>
  <si>
    <t>Other specified gouty manifestation NOS </t>
  </si>
  <si>
    <t>27521 </t>
  </si>
  <si>
    <t>Gout NOS </t>
  </si>
  <si>
    <t>24153 </t>
  </si>
  <si>
    <t>57334 </t>
  </si>
  <si>
    <t>Gouty arthritis </t>
  </si>
  <si>
    <t>2857 </t>
  </si>
  <si>
    <t>Gouty arthritis of the shoulder region </t>
  </si>
  <si>
    <t>72471 </t>
  </si>
  <si>
    <t>Gouty arthritis of the upper arm </t>
  </si>
  <si>
    <t>97539 </t>
  </si>
  <si>
    <t>Gouty arthritis of the forearm </t>
  </si>
  <si>
    <t>45465 </t>
  </si>
  <si>
    <t>Gouty arthritis of the hand </t>
  </si>
  <si>
    <t>52101 </t>
  </si>
  <si>
    <t>Gouty arthritis of the lower leg </t>
  </si>
  <si>
    <t>49775 </t>
  </si>
  <si>
    <t>Gouty arthritis of the ankle and foot </t>
  </si>
  <si>
    <t>35664 </t>
  </si>
  <si>
    <t>Gouty arthritis of toe </t>
  </si>
  <si>
    <t>93677 </t>
  </si>
  <si>
    <t>Gouty arthritis of multiple sites </t>
  </si>
  <si>
    <t>58064 </t>
  </si>
  <si>
    <t>Gouty arthritis of other specified site </t>
  </si>
  <si>
    <t>60541 </t>
  </si>
  <si>
    <t>Gouty arthritis NOS </t>
  </si>
  <si>
    <t>12594 </t>
  </si>
  <si>
    <t>[X]Other secondary gout </t>
  </si>
  <si>
    <t>Ankylosing spondylitis (3) </t>
  </si>
  <si>
    <t>Ankylosing spondylitis </t>
  </si>
  <si>
    <t>2184 </t>
  </si>
  <si>
    <t>Ankylosing vertebral hyperostosis </t>
  </si>
  <si>
    <t>18579 </t>
  </si>
  <si>
    <t>Marie - Strumpell spondylitis </t>
  </si>
  <si>
    <t>40946 </t>
  </si>
  <si>
    <t>Juvenile ankylosing spondylitis </t>
  </si>
  <si>
    <t>42405 </t>
  </si>
  <si>
    <t>BASDAI - Bath ankylosing spondylitis disease activity index </t>
  </si>
  <si>
    <t>93639 </t>
  </si>
  <si>
    <t>O/E - ankyl.spondyl.chest def. </t>
  </si>
  <si>
    <t>37400 </t>
  </si>
  <si>
    <t>Family history of ankylosing spondylitis (4) </t>
  </si>
  <si>
    <t>FH: Ankylosing spondylitis </t>
  </si>
  <si>
    <t>Behcet (3) </t>
  </si>
  <si>
    <t>Behcet's syndrome </t>
  </si>
  <si>
    <t>16235 </t>
  </si>
  <si>
    <t>Ulceration of vulva in Behcet's disease </t>
  </si>
  <si>
    <t>34780 </t>
  </si>
  <si>
    <t>Behcet's syndrome arthropathy </t>
  </si>
  <si>
    <t>58818 </t>
  </si>
  <si>
    <t>Arthropathy in Behcet's syndrome of multiple sites </t>
  </si>
  <si>
    <t>62867 </t>
  </si>
  <si>
    <t>Arthropathy in Behcet's syndrome </t>
  </si>
  <si>
    <t>68729 </t>
  </si>
  <si>
    <t>Arthropathy in Behcet's syndrome of unspecified site </t>
  </si>
  <si>
    <t>Polymyalgia (3) </t>
  </si>
  <si>
    <t>Polymyalgia rheumatica </t>
  </si>
  <si>
    <t>1408 </t>
  </si>
  <si>
    <t>Polymyalgia </t>
  </si>
  <si>
    <t>3042 </t>
  </si>
  <si>
    <t>Giant cell arteritis with polymyalgia rheumatica </t>
  </si>
  <si>
    <t>Systemic sclerosis (3) </t>
  </si>
  <si>
    <t>CREST syndrome </t>
  </si>
  <si>
    <t>17675 </t>
  </si>
  <si>
    <t>Systemic sclerosis </t>
  </si>
  <si>
    <t>28417 </t>
  </si>
  <si>
    <t>Progressive systemic sclerosis </t>
  </si>
  <si>
    <t>44141 </t>
  </si>
  <si>
    <t>[X]Other forms of systemic sclerosis </t>
  </si>
  <si>
    <t>71763 </t>
  </si>
  <si>
    <t>Lung disease with systemic sclerosis </t>
  </si>
  <si>
    <t>94996 </t>
  </si>
  <si>
    <t>Scleroderma (5) </t>
  </si>
  <si>
    <t>Scleroderma </t>
  </si>
  <si>
    <t>3670 </t>
  </si>
  <si>
    <t>Circumscribed scleroderma </t>
  </si>
  <si>
    <t>24641 </t>
  </si>
  <si>
    <t>Linear scleroderma </t>
  </si>
  <si>
    <t>25463 </t>
  </si>
  <si>
    <t>Addison's keloid </t>
  </si>
  <si>
    <t>43631 </t>
  </si>
  <si>
    <t>Myopathy due to scleroderma </t>
  </si>
  <si>
    <t>55601 </t>
  </si>
  <si>
    <t>Circumscribed scleroderma NOS </t>
  </si>
  <si>
    <t>72288 </t>
  </si>
  <si>
    <t>Unspecified circumscribed scleroderma </t>
  </si>
  <si>
    <t>Risk factor</t>
  </si>
  <si>
    <t>Outcome</t>
  </si>
  <si>
    <t>Cox regression model 3</t>
  </si>
  <si>
    <t>Propensity score analysis 3</t>
  </si>
  <si>
    <t>HR</t>
  </si>
  <si>
    <t>P value</t>
  </si>
  <si>
    <t>95% CI</t>
  </si>
  <si>
    <t>Dementia</t>
  </si>
  <si>
    <t>Multiple Sclerosis</t>
  </si>
  <si>
    <t>Inflammatory bowel disease (ulcerative colitis and Crohn's disease)</t>
  </si>
  <si>
    <t>Other inflammatory polyarthropathies &amp; systematic connective tissue disorders</t>
  </si>
  <si>
    <t>ICD-10</t>
  </si>
  <si>
    <t>Read Code</t>
  </si>
  <si>
    <t>Description</t>
  </si>
  <si>
    <t>F00</t>
  </si>
  <si>
    <t>Eu00.</t>
  </si>
  <si>
    <t>Dementia in Alzheimer’s disease</t>
  </si>
  <si>
    <t>F00.2</t>
  </si>
  <si>
    <t>Eu002</t>
  </si>
  <si>
    <t>Dementia in Alzheimer’s disease, atypical or mixed type (“Mixed Dementia”)</t>
  </si>
  <si>
    <t>Alzheimer’s disease</t>
  </si>
  <si>
    <t>F00.0</t>
  </si>
  <si>
    <t>Eu000</t>
  </si>
  <si>
    <t>Dementia in Alzheimer’s disease with early onset</t>
  </si>
  <si>
    <t>F00.1</t>
  </si>
  <si>
    <t>Eu001</t>
  </si>
  <si>
    <t>Dementia in Alzheimer’s disease with late onset</t>
  </si>
  <si>
    <t>Dementia in Alzheimer’s disease, atypical or mixed type</t>
  </si>
  <si>
    <t>F00.9</t>
  </si>
  <si>
    <t>Eu00z</t>
  </si>
  <si>
    <t>Dementia in Alzheimer’s disease, unspecified</t>
  </si>
  <si>
    <t>G30</t>
  </si>
  <si>
    <t>F110.</t>
  </si>
  <si>
    <t>G30.8</t>
  </si>
  <si>
    <t>Other Alzheimer’s disease</t>
  </si>
  <si>
    <t>G30.9</t>
  </si>
  <si>
    <t>Alzheimer’s disease, unspecified</t>
  </si>
  <si>
    <t>G30.0</t>
  </si>
  <si>
    <t>F1100</t>
  </si>
  <si>
    <t>Alzheimer’s disease with early onset</t>
  </si>
  <si>
    <t>G30.1</t>
  </si>
  <si>
    <t>F1101</t>
  </si>
  <si>
    <t>Alzheimer’s disease with late onset</t>
  </si>
  <si>
    <t>[X]Dementia in Alzheimer's</t>
  </si>
  <si>
    <t>[X]Dementia in Alzheimer's disease</t>
  </si>
  <si>
    <t>Alzheimer's disease with early onset</t>
  </si>
  <si>
    <t>[X]Alzheimer's disease unspec</t>
  </si>
  <si>
    <t>[X]Dementia in Alzheimer's disease, unspecified</t>
  </si>
  <si>
    <t>[X]Atypical/mixed Alzheimer's</t>
  </si>
  <si>
    <t>[X]Dementia in Alzheimer's dis, atypical or mixed type</t>
  </si>
  <si>
    <t>Alzheimer's disease with late onset</t>
  </si>
  <si>
    <t>[X]Late onset Alzheim dementia</t>
  </si>
  <si>
    <t>[X]Dementia in Alzheimer's disease with late onset</t>
  </si>
  <si>
    <t>[X]Alzheimer's disease type 1</t>
  </si>
  <si>
    <t>[X]Early onset Alzheim dement</t>
  </si>
  <si>
    <t>[X]Dementia in Alzheimer's disease with early onset</t>
  </si>
  <si>
    <t>[X]Other Alzheimer's disease</t>
  </si>
  <si>
    <t>[X]Primary degen dementia, Alzheimer's type, presenile onset</t>
  </si>
  <si>
    <t>[X]Alzheimer's disease type 2</t>
  </si>
  <si>
    <t>Propensity score model 3</t>
  </si>
  <si>
    <t xml:space="preserve">Psoriasis </t>
  </si>
  <si>
    <t>OID</t>
  </si>
  <si>
    <t>Exposure</t>
  </si>
  <si>
    <t>Cox regression Model 3</t>
  </si>
  <si>
    <t>Abbreviation: Clinical Practice Research Datalink (CPRD),confidence interval (CI),hazard ratio (HR),inflammatory bowel disease (IBD),multiple sclerosis (MS),osteoarthritis (OA),other inflammatory polyarthropathies &amp; systematic connective tissue disorders (OID),odds ratio (OR),rheumatoid arthritis (RA),single nucleotide polymorphism (SNP),ulcerative colitis (UC),cardiovascular diseases (CVD),general practitioner (GP),</t>
  </si>
  <si>
    <t>Model 1 adjusted for CPRD practice, comorbidities (CVD and type II diabetes) and number of GP visits (consultation); Model 2 adjusted for CPRD practice, deprivation (socio-economic status), body mass index, smoking, comorbidities (CVD and type II diabetes) and number of GP visits (consultation); Model 3 adjusted for CPRD practice, deprivation (socio-economic status), body mass index, smoking, comorbidities (CVD and type II diabetes) and number of GP visits (consultation) with missing data imputed by multiple imputation.</t>
  </si>
  <si>
    <t>minimum effect detectable at 85% power</t>
  </si>
  <si>
    <t>beta</t>
  </si>
  <si>
    <t xml:space="preserve">Observed beta &gt; minimum effect </t>
  </si>
  <si>
    <t>MR analysis (Dementia as the outcome)</t>
  </si>
  <si>
    <t>MR analysis (Alzheimer's disease as the outcome)</t>
  </si>
  <si>
    <t>95%CI</t>
  </si>
  <si>
    <t>P-value</t>
  </si>
  <si>
    <t>Number of SNPs</t>
  </si>
  <si>
    <t>OR</t>
  </si>
  <si>
    <t>Heterogeneity P-value</t>
  </si>
  <si>
    <t>Pleiotropy P-value</t>
  </si>
  <si>
    <t>IVW</t>
  </si>
  <si>
    <t>0.99, 1.03</t>
  </si>
  <si>
    <t>0.99, 1.04</t>
  </si>
  <si>
    <t>0.98, 1.02</t>
  </si>
  <si>
    <t>0.96, 1.00</t>
  </si>
  <si>
    <t>0.97, 1.03</t>
  </si>
  <si>
    <t>0.99, 1.00</t>
  </si>
  <si>
    <t>0.99, 1.01</t>
  </si>
  <si>
    <t>0.98, 1.03</t>
  </si>
  <si>
    <t>0.99, 1.02</t>
  </si>
  <si>
    <t>0.95, 1.03</t>
  </si>
  <si>
    <t>0.97, 1.00</t>
  </si>
  <si>
    <t>0.94, 1.01</t>
  </si>
  <si>
    <t>0.94, 0.97</t>
  </si>
  <si>
    <t>0.93, 0.96</t>
  </si>
  <si>
    <t>0.92, 0.97</t>
  </si>
  <si>
    <t>0.93, 1.05</t>
  </si>
  <si>
    <t>0.95, 1.05</t>
  </si>
  <si>
    <t>0.97, 1.01</t>
  </si>
  <si>
    <t>0.91, 1.01</t>
  </si>
  <si>
    <t>0.93, 0.99</t>
  </si>
  <si>
    <t>0.89, 0.98</t>
  </si>
  <si>
    <t>0.99, 1.05</t>
  </si>
  <si>
    <t>0.94, 1.11</t>
  </si>
  <si>
    <t>95%CI_upper</t>
  </si>
  <si>
    <t>95%CI_lower</t>
  </si>
  <si>
    <t>Heterogeneity P</t>
  </si>
  <si>
    <t>P</t>
  </si>
  <si>
    <t>Pleiotropy P</t>
  </si>
  <si>
    <t>Associations of genetically predicted inflammatory diseases and Alzheimer's disease (per doubling in odds) with circulating cytokine level</t>
  </si>
  <si>
    <t>Associations of genetically predicted inflammatory diseases (per doubling in odds) with Alzheimer's disease</t>
  </si>
  <si>
    <t>95%CI_lower_OR</t>
  </si>
  <si>
    <t>95%CI_upper_OR</t>
  </si>
  <si>
    <t>Associations of genetically predicted circulating cytokine level (per SD unit) with inflammatory diseases and Alzheimer's disease</t>
  </si>
  <si>
    <t>409,435 
(36,675 AD cases vs 58,482 cognitively normal controls; 
27,696 maternal dementia vs 260,980 non-maternal-dementia; 
14,338 paternal dementia vs 245,941 non-paternal-dementia)</t>
  </si>
  <si>
    <t xml:space="preserve">clinically-diagnosed, post-mortem autopsy, proxy by self-report of parental history </t>
  </si>
  <si>
    <t>Senile/presenile dementia</t>
  </si>
  <si>
    <t>Senile dementia</t>
  </si>
  <si>
    <t>[X] Unspecified dementia</t>
  </si>
  <si>
    <t>H/O: dementia</t>
  </si>
  <si>
    <t>Organic memory impairment</t>
  </si>
  <si>
    <t>Vascular dementia</t>
  </si>
  <si>
    <t>[X]Vascular dementia</t>
  </si>
  <si>
    <t>Uncomplicated senile dementia</t>
  </si>
  <si>
    <t>Senile dementia-uncomplicated</t>
  </si>
  <si>
    <t>– Lewy body dementia</t>
  </si>
  <si>
    <t>[X]Subcortical vascular dementia</t>
  </si>
  <si>
    <t>[X]Subcortical vascular dement</t>
  </si>
  <si>
    <t>Multi-infarct dementia</t>
  </si>
  <si>
    <t>[X]Multi-infarct dementia</t>
  </si>
  <si>
    <t>Senile dementia with paranoia</t>
  </si>
  <si>
    <t>Senile dementia + paranoia</t>
  </si>
  <si>
    <t>[X]Vascular dementia, unspecified</t>
  </si>
  <si>
    <t>[X]Vascular dementia unspecif</t>
  </si>
  <si>
    <t>Arteriosclerotic dementia</t>
  </si>
  <si>
    <t>Senile dementia with depression</t>
  </si>
  <si>
    <t>Senile dementia + depression</t>
  </si>
  <si>
    <t>[X]Lewy body dementia</t>
  </si>
  <si>
    <t>Senile degeneration of brain</t>
  </si>
  <si>
    <t>[X]Mixed cortical and subcortical vascular dementia</t>
  </si>
  <si>
    <t>[X]Mix cort/subcor vasc dement</t>
  </si>
  <si>
    <t>Senile dementia with delirium</t>
  </si>
  <si>
    <t>Senile dementia + delirium</t>
  </si>
  <si>
    <t>Senile dementia with depressive or paranoid features NOS</t>
  </si>
  <si>
    <t>Sen.dement.-depr./paranoid NOS</t>
  </si>
  <si>
    <t>Arteriosclerotic dementia NOS</t>
  </si>
  <si>
    <t xml:space="preserve">Uncomplicated arteriosclerotic dementia </t>
  </si>
  <si>
    <t>Arterioscl.dementia-uncomplic.</t>
  </si>
  <si>
    <t>Arteriosclerotic dementia with depression</t>
  </si>
  <si>
    <t>Arterioscl.dementia+depression</t>
  </si>
  <si>
    <t>Senile dementia with depressive or paranoid features</t>
  </si>
  <si>
    <t>Sen.dement.-depressed/paranoid</t>
  </si>
  <si>
    <t>[X]Vascular dementia of acute onset</t>
  </si>
  <si>
    <t>[X]Vascular dement acute onset</t>
  </si>
  <si>
    <t>[X]Delirium superimposed on dementia</t>
  </si>
  <si>
    <t>[X]Delirium superimp dementia</t>
  </si>
  <si>
    <t>Other vascular dementia</t>
  </si>
  <si>
    <t>[X]Other vascular dementia</t>
  </si>
  <si>
    <t>Arteriosclerotic dementia with paranoia</t>
  </si>
  <si>
    <t>Arterioscl.dementia+paranoia</t>
  </si>
  <si>
    <t>Arteriosclerotic dementia with delirium</t>
  </si>
  <si>
    <t>Arterioscl.dementia+delirium</t>
  </si>
  <si>
    <t>[X]Dementia in other specified diseases classif elsewhere</t>
  </si>
  <si>
    <t>[X]Dement,oth sp dis cl elsewh</t>
  </si>
  <si>
    <t>b</t>
  </si>
  <si>
    <t>yes</t>
  </si>
  <si>
    <t>no</t>
  </si>
  <si>
    <t>sEselectin</t>
  </si>
  <si>
    <t>Biomarkers</t>
  </si>
  <si>
    <t>Biomarker</t>
  </si>
  <si>
    <t>Number of participants</t>
  </si>
  <si>
    <t>Sensitivity analysis 1: Analysis of the risk of AD onset with the occurrence of inflammatory disease in CPRD from 2004 onwards</t>
  </si>
  <si>
    <t>Sensitivity analysis 2: Analysis of the risk of AD onset with the occurrence of inflammatory disease in CPRD – linkage eligible patients only</t>
  </si>
  <si>
    <t>Sensitvity analysis 5: Analysis of risk of AD with AD cases developed within two years of inflamamtory disease diagnosis removed</t>
  </si>
  <si>
    <t>Sensitvity analysis 6: Analysis of risk of AD with AD cases developed within three years of inflamamtory disease diagnosis removed</t>
  </si>
  <si>
    <t>Sensitvity analysis 3: Analysis of the risk of dementia onset with the occurrence of inflammatory disease in CPRD</t>
  </si>
  <si>
    <t>Sensitivity analysis 4: Analysis of the risk of AD onset with the occurrence of inflammatory disease in CPRD - AD case ascertainment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</si>
</sst>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E+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A"/>
      <name val="Calibri"/>
      <family val="2"/>
      <scheme val="minor"/>
    </font>
    <font>
      <b/>
      <sz val="11"/>
      <color rgb="FF00000A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12"/>
      <color rgb="FF212121"/>
      <name val="Segoe U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0" fillId="0" borderId="0" xfId="0"/>
    <xf numFmtId="11" fontId="0" fillId="0" borderId="0" xfId="0" applyNumberFormat="1"/>
    <xf numFmtId="164" fontId="0" fillId="0" borderId="0" xfId="0" applyNumberFormat="1"/>
    <xf numFmtId="0" fontId="20" fillId="0" borderId="0" xfId="42"/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1" fillId="0" borderId="0" xfId="0" applyFont="1" applyAlignment="1">
      <alignment vertical="center"/>
    </xf>
    <xf numFmtId="0" fontId="2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ont="1"/>
    <xf numFmtId="0" fontId="23" fillId="0" borderId="10" xfId="0" applyFont="1" applyBorder="1" applyAlignment="1">
      <alignment horizontal="center" vertical="center"/>
    </xf>
    <xf numFmtId="11" fontId="23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1" fontId="23" fillId="0" borderId="0" xfId="0" applyNumberFormat="1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1" fontId="23" fillId="0" borderId="1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24" fillId="0" borderId="11" xfId="0" applyFont="1" applyBorder="1" applyAlignment="1">
      <alignment horizontal="center" vertical="center"/>
    </xf>
    <xf numFmtId="11" fontId="24" fillId="0" borderId="11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1" fontId="26" fillId="0" borderId="11" xfId="0" applyNumberFormat="1" applyFont="1" applyBorder="1" applyAlignment="1">
      <alignment horizontal="center" vertical="center"/>
    </xf>
    <xf numFmtId="11" fontId="26" fillId="0" borderId="13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6" fillId="0" borderId="12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11" fontId="26" fillId="0" borderId="0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0" fontId="25" fillId="0" borderId="16" xfId="0" applyFont="1" applyBorder="1" applyAlignment="1">
      <alignment vertical="top"/>
    </xf>
    <xf numFmtId="0" fontId="25" fillId="0" borderId="17" xfId="0" applyFont="1" applyBorder="1" applyAlignment="1">
      <alignment vertical="top"/>
    </xf>
    <xf numFmtId="0" fontId="25" fillId="0" borderId="15" xfId="0" applyFont="1" applyBorder="1" applyAlignment="1">
      <alignment vertical="top"/>
    </xf>
    <xf numFmtId="0" fontId="25" fillId="0" borderId="13" xfId="0" applyFont="1" applyBorder="1" applyAlignment="1">
      <alignment vertical="center" wrapText="1"/>
    </xf>
    <xf numFmtId="2" fontId="26" fillId="0" borderId="0" xfId="0" applyNumberFormat="1" applyFont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3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wrapText="1"/>
    </xf>
    <xf numFmtId="2" fontId="0" fillId="0" borderId="0" xfId="0" applyNumberFormat="1"/>
    <xf numFmtId="11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6" fillId="0" borderId="1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C5CE8-DB81-4229-A82B-3D6DC9C2B3DD}">
  <dimension ref="A1:C51"/>
  <sheetViews>
    <sheetView tabSelected="1" workbookViewId="0">
      <selection activeCell="F7" sqref="F7"/>
    </sheetView>
  </sheetViews>
  <sheetFormatPr defaultColWidth="11.42578125" defaultRowHeight="15" x14ac:dyDescent="0.25"/>
  <cols>
    <col min="1" max="1" width="26" style="10" customWidth="1"/>
    <col min="2" max="16384" width="11.42578125" style="10"/>
  </cols>
  <sheetData>
    <row r="1" spans="1:3" x14ac:dyDescent="0.25">
      <c r="A1" s="10" t="s">
        <v>164</v>
      </c>
      <c r="B1" s="10" t="s">
        <v>165</v>
      </c>
      <c r="C1" s="10" t="s">
        <v>166</v>
      </c>
    </row>
    <row r="2" spans="1:3" x14ac:dyDescent="0.25">
      <c r="A2" s="10" t="s">
        <v>167</v>
      </c>
      <c r="B2" s="10" t="s">
        <v>168</v>
      </c>
      <c r="C2" s="10">
        <v>6639</v>
      </c>
    </row>
    <row r="3" spans="1:3" x14ac:dyDescent="0.25">
      <c r="A3" s="10" t="s">
        <v>169</v>
      </c>
      <c r="B3" s="10" t="s">
        <v>170</v>
      </c>
      <c r="C3" s="10">
        <v>844</v>
      </c>
    </row>
    <row r="4" spans="1:3" x14ac:dyDescent="0.25">
      <c r="A4" s="10" t="s">
        <v>169</v>
      </c>
      <c r="B4" s="10" t="s">
        <v>171</v>
      </c>
      <c r="C4" s="10">
        <v>5723</v>
      </c>
    </row>
    <row r="5" spans="1:3" x14ac:dyDescent="0.25">
      <c r="A5" s="10" t="s">
        <v>169</v>
      </c>
      <c r="B5" s="10" t="s">
        <v>172</v>
      </c>
      <c r="C5" s="10">
        <v>6916</v>
      </c>
    </row>
    <row r="6" spans="1:3" x14ac:dyDescent="0.25">
      <c r="A6" s="10" t="s">
        <v>169</v>
      </c>
      <c r="B6" s="10" t="s">
        <v>173</v>
      </c>
      <c r="C6" s="10">
        <v>8350</v>
      </c>
    </row>
    <row r="7" spans="1:3" x14ac:dyDescent="0.25">
      <c r="A7" s="10" t="s">
        <v>169</v>
      </c>
      <c r="B7" s="10" t="s">
        <v>174</v>
      </c>
      <c r="C7" s="10">
        <v>9707</v>
      </c>
    </row>
    <row r="8" spans="1:3" x14ac:dyDescent="0.25">
      <c r="A8" s="10" t="s">
        <v>169</v>
      </c>
      <c r="B8" s="10" t="s">
        <v>175</v>
      </c>
      <c r="C8" s="10">
        <v>9954</v>
      </c>
    </row>
    <row r="9" spans="1:3" x14ac:dyDescent="0.25">
      <c r="A9" s="10" t="s">
        <v>169</v>
      </c>
      <c r="B9" s="10" t="s">
        <v>176</v>
      </c>
      <c r="C9" s="10">
        <v>12019</v>
      </c>
    </row>
    <row r="10" spans="1:3" x14ac:dyDescent="0.25">
      <c r="A10" s="10" t="s">
        <v>169</v>
      </c>
      <c r="B10" s="10" t="s">
        <v>177</v>
      </c>
      <c r="C10" s="10">
        <v>17412</v>
      </c>
    </row>
    <row r="11" spans="1:3" x14ac:dyDescent="0.25">
      <c r="A11" s="10" t="s">
        <v>169</v>
      </c>
      <c r="B11" s="10" t="s">
        <v>178</v>
      </c>
      <c r="C11" s="10">
        <v>18155</v>
      </c>
    </row>
    <row r="12" spans="1:3" x14ac:dyDescent="0.25">
      <c r="A12" s="10" t="s">
        <v>169</v>
      </c>
      <c r="B12" s="10" t="s">
        <v>179</v>
      </c>
      <c r="C12" s="10">
        <v>21358</v>
      </c>
    </row>
    <row r="13" spans="1:3" x14ac:dyDescent="0.25">
      <c r="A13" s="10" t="s">
        <v>169</v>
      </c>
      <c r="B13" s="10" t="s">
        <v>180</v>
      </c>
      <c r="C13" s="10">
        <v>23552</v>
      </c>
    </row>
    <row r="14" spans="1:3" x14ac:dyDescent="0.25">
      <c r="A14" s="10" t="s">
        <v>169</v>
      </c>
      <c r="B14" s="10" t="s">
        <v>181</v>
      </c>
      <c r="C14" s="10">
        <v>23834</v>
      </c>
    </row>
    <row r="15" spans="1:3" x14ac:dyDescent="0.25">
      <c r="A15" s="10" t="s">
        <v>169</v>
      </c>
      <c r="B15" s="10" t="s">
        <v>182</v>
      </c>
      <c r="C15" s="10">
        <v>28853</v>
      </c>
    </row>
    <row r="16" spans="1:3" x14ac:dyDescent="0.25">
      <c r="A16" s="10" t="s">
        <v>169</v>
      </c>
      <c r="B16" s="10" t="s">
        <v>183</v>
      </c>
      <c r="C16" s="10">
        <v>30548</v>
      </c>
    </row>
    <row r="17" spans="1:3" x14ac:dyDescent="0.25">
      <c r="A17" s="10" t="s">
        <v>169</v>
      </c>
      <c r="B17" s="10" t="s">
        <v>184</v>
      </c>
      <c r="C17" s="10">
        <v>31054</v>
      </c>
    </row>
    <row r="18" spans="1:3" x14ac:dyDescent="0.25">
      <c r="A18" s="10" t="s">
        <v>169</v>
      </c>
      <c r="B18" s="10" t="s">
        <v>185</v>
      </c>
      <c r="C18" s="10">
        <v>31209</v>
      </c>
    </row>
    <row r="19" spans="1:3" x14ac:dyDescent="0.25">
      <c r="A19" s="10" t="s">
        <v>169</v>
      </c>
      <c r="B19" s="10" t="s">
        <v>175</v>
      </c>
      <c r="C19" s="10">
        <v>31724</v>
      </c>
    </row>
    <row r="20" spans="1:3" x14ac:dyDescent="0.25">
      <c r="A20" s="10" t="s">
        <v>169</v>
      </c>
      <c r="B20" s="10" t="s">
        <v>186</v>
      </c>
      <c r="C20" s="10">
        <v>32001</v>
      </c>
    </row>
    <row r="21" spans="1:3" x14ac:dyDescent="0.25">
      <c r="A21" s="10" t="s">
        <v>169</v>
      </c>
      <c r="B21" s="10" t="s">
        <v>187</v>
      </c>
      <c r="C21" s="10">
        <v>33264</v>
      </c>
    </row>
    <row r="22" spans="1:3" x14ac:dyDescent="0.25">
      <c r="A22" s="10" t="s">
        <v>169</v>
      </c>
      <c r="B22" s="10" t="s">
        <v>188</v>
      </c>
      <c r="C22" s="10">
        <v>37431</v>
      </c>
    </row>
    <row r="23" spans="1:3" x14ac:dyDescent="0.25">
      <c r="A23" s="10" t="s">
        <v>169</v>
      </c>
      <c r="B23" s="10" t="s">
        <v>189</v>
      </c>
      <c r="C23" s="10">
        <v>41941</v>
      </c>
    </row>
    <row r="24" spans="1:3" x14ac:dyDescent="0.25">
      <c r="A24" s="10" t="s">
        <v>169</v>
      </c>
      <c r="B24" s="10" t="s">
        <v>190</v>
      </c>
      <c r="C24" s="10">
        <v>42299</v>
      </c>
    </row>
    <row r="25" spans="1:3" x14ac:dyDescent="0.25">
      <c r="A25" s="10" t="s">
        <v>169</v>
      </c>
      <c r="B25" s="10" t="s">
        <v>191</v>
      </c>
      <c r="C25" s="10">
        <v>43816</v>
      </c>
    </row>
    <row r="26" spans="1:3" x14ac:dyDescent="0.25">
      <c r="A26" s="10" t="s">
        <v>169</v>
      </c>
      <c r="B26" s="10" t="s">
        <v>192</v>
      </c>
      <c r="C26" s="10">
        <v>44203</v>
      </c>
    </row>
    <row r="27" spans="1:3" x14ac:dyDescent="0.25">
      <c r="A27" s="10" t="s">
        <v>169</v>
      </c>
      <c r="B27" s="10" t="s">
        <v>193</v>
      </c>
      <c r="C27" s="10">
        <v>44743</v>
      </c>
    </row>
    <row r="28" spans="1:3" x14ac:dyDescent="0.25">
      <c r="A28" s="10" t="s">
        <v>169</v>
      </c>
      <c r="B28" s="10" t="s">
        <v>194</v>
      </c>
      <c r="C28" s="10">
        <v>46436</v>
      </c>
    </row>
    <row r="29" spans="1:3" x14ac:dyDescent="0.25">
      <c r="A29" s="10" t="s">
        <v>169</v>
      </c>
      <c r="B29" s="10" t="s">
        <v>195</v>
      </c>
      <c r="C29" s="10">
        <v>48832</v>
      </c>
    </row>
    <row r="30" spans="1:3" x14ac:dyDescent="0.25">
      <c r="A30" s="10" t="s">
        <v>169</v>
      </c>
      <c r="B30" s="10" t="s">
        <v>196</v>
      </c>
      <c r="C30" s="10">
        <v>49067</v>
      </c>
    </row>
    <row r="31" spans="1:3" x14ac:dyDescent="0.25">
      <c r="A31" s="10" t="s">
        <v>169</v>
      </c>
      <c r="B31" s="10" t="s">
        <v>197</v>
      </c>
      <c r="C31" s="10">
        <v>49227</v>
      </c>
    </row>
    <row r="32" spans="1:3" x14ac:dyDescent="0.25">
      <c r="A32" s="10" t="s">
        <v>169</v>
      </c>
      <c r="B32" s="10" t="s">
        <v>198</v>
      </c>
      <c r="C32" s="10">
        <v>49787</v>
      </c>
    </row>
    <row r="33" spans="1:3" x14ac:dyDescent="0.25">
      <c r="A33" s="10" t="s">
        <v>169</v>
      </c>
      <c r="B33" s="10" t="s">
        <v>199</v>
      </c>
      <c r="C33" s="10">
        <v>50863</v>
      </c>
    </row>
    <row r="34" spans="1:3" x14ac:dyDescent="0.25">
      <c r="A34" s="10" t="s">
        <v>169</v>
      </c>
      <c r="B34" s="10" t="s">
        <v>200</v>
      </c>
      <c r="C34" s="10">
        <v>51238</v>
      </c>
    </row>
    <row r="35" spans="1:3" x14ac:dyDescent="0.25">
      <c r="A35" s="10" t="s">
        <v>169</v>
      </c>
      <c r="B35" s="10" t="s">
        <v>201</v>
      </c>
      <c r="C35" s="10">
        <v>51239</v>
      </c>
    </row>
    <row r="36" spans="1:3" x14ac:dyDescent="0.25">
      <c r="A36" s="10" t="s">
        <v>169</v>
      </c>
      <c r="B36" s="10" t="s">
        <v>171</v>
      </c>
      <c r="C36" s="10">
        <v>53621</v>
      </c>
    </row>
    <row r="37" spans="1:3" x14ac:dyDescent="0.25">
      <c r="A37" s="10" t="s">
        <v>169</v>
      </c>
      <c r="B37" s="10" t="s">
        <v>202</v>
      </c>
      <c r="C37" s="10">
        <v>56202</v>
      </c>
    </row>
    <row r="38" spans="1:3" x14ac:dyDescent="0.25">
      <c r="A38" s="10" t="s">
        <v>169</v>
      </c>
      <c r="B38" s="10" t="s">
        <v>203</v>
      </c>
      <c r="C38" s="10">
        <v>56838</v>
      </c>
    </row>
    <row r="39" spans="1:3" x14ac:dyDescent="0.25">
      <c r="A39" s="10" t="s">
        <v>169</v>
      </c>
      <c r="B39" s="10" t="s">
        <v>204</v>
      </c>
      <c r="C39" s="10">
        <v>59738</v>
      </c>
    </row>
    <row r="40" spans="1:3" x14ac:dyDescent="0.25">
      <c r="A40" s="10" t="s">
        <v>169</v>
      </c>
      <c r="B40" s="10" t="s">
        <v>205</v>
      </c>
      <c r="C40" s="10">
        <v>62401</v>
      </c>
    </row>
    <row r="41" spans="1:3" x14ac:dyDescent="0.25">
      <c r="A41" s="10" t="s">
        <v>169</v>
      </c>
      <c r="B41" s="10" t="s">
        <v>206</v>
      </c>
      <c r="C41" s="10">
        <v>63198</v>
      </c>
    </row>
    <row r="42" spans="1:3" x14ac:dyDescent="0.25">
      <c r="A42" s="10" t="s">
        <v>169</v>
      </c>
      <c r="B42" s="10" t="s">
        <v>207</v>
      </c>
      <c r="C42" s="10">
        <v>63365</v>
      </c>
    </row>
    <row r="43" spans="1:3" x14ac:dyDescent="0.25">
      <c r="A43" s="10" t="s">
        <v>169</v>
      </c>
      <c r="B43" s="10" t="s">
        <v>208</v>
      </c>
      <c r="C43" s="10">
        <v>70221</v>
      </c>
    </row>
    <row r="44" spans="1:3" x14ac:dyDescent="0.25">
      <c r="A44" s="10" t="s">
        <v>169</v>
      </c>
      <c r="B44" s="10" t="s">
        <v>209</v>
      </c>
      <c r="C44" s="10">
        <v>70658</v>
      </c>
    </row>
    <row r="45" spans="1:3" x14ac:dyDescent="0.25">
      <c r="A45" s="10" t="s">
        <v>169</v>
      </c>
      <c r="B45" s="10" t="s">
        <v>210</v>
      </c>
      <c r="C45" s="10">
        <v>71784</v>
      </c>
    </row>
    <row r="46" spans="1:3" x14ac:dyDescent="0.25">
      <c r="A46" s="10" t="s">
        <v>169</v>
      </c>
      <c r="B46" s="10" t="s">
        <v>211</v>
      </c>
      <c r="C46" s="10">
        <v>73619</v>
      </c>
    </row>
    <row r="47" spans="1:3" x14ac:dyDescent="0.25">
      <c r="A47" s="10" t="s">
        <v>169</v>
      </c>
      <c r="B47" s="10" t="s">
        <v>212</v>
      </c>
      <c r="C47" s="10">
        <v>93715</v>
      </c>
    </row>
    <row r="48" spans="1:3" x14ac:dyDescent="0.25">
      <c r="A48" s="10" t="s">
        <v>169</v>
      </c>
      <c r="B48" s="10" t="s">
        <v>213</v>
      </c>
      <c r="C48" s="10">
        <v>21635</v>
      </c>
    </row>
    <row r="49" spans="1:3" x14ac:dyDescent="0.25">
      <c r="A49" s="10" t="s">
        <v>169</v>
      </c>
      <c r="B49" s="10" t="s">
        <v>214</v>
      </c>
      <c r="C49" s="10">
        <v>27603</v>
      </c>
    </row>
    <row r="50" spans="1:3" x14ac:dyDescent="0.25">
      <c r="A50" s="10" t="s">
        <v>169</v>
      </c>
      <c r="B50" s="10" t="s">
        <v>215</v>
      </c>
      <c r="C50" s="10">
        <v>36678</v>
      </c>
    </row>
    <row r="51" spans="1:3" x14ac:dyDescent="0.25">
      <c r="A51" s="10" t="s">
        <v>169</v>
      </c>
      <c r="B51" s="10" t="s">
        <v>216</v>
      </c>
      <c r="C51" s="10">
        <v>56232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488AA-BED3-4309-B89F-CB358C1BFD9E}">
  <dimension ref="A1:K57"/>
  <sheetViews>
    <sheetView topLeftCell="A39" zoomScale="128" zoomScaleNormal="128" workbookViewId="0">
      <selection activeCell="L54" sqref="L54"/>
    </sheetView>
  </sheetViews>
  <sheetFormatPr defaultColWidth="11.42578125" defaultRowHeight="15" x14ac:dyDescent="0.25"/>
  <cols>
    <col min="1" max="1" width="37.7109375" style="10" customWidth="1"/>
    <col min="2" max="2" width="11.42578125" style="10"/>
    <col min="3" max="3" width="11.42578125" style="69"/>
    <col min="4" max="16384" width="11.42578125" style="10"/>
  </cols>
  <sheetData>
    <row r="1" spans="1:11" x14ac:dyDescent="0.25">
      <c r="A1" s="22" t="s">
        <v>747</v>
      </c>
    </row>
    <row r="2" spans="1:11" x14ac:dyDescent="0.25">
      <c r="A2" s="73" t="s">
        <v>579</v>
      </c>
      <c r="B2" s="73" t="s">
        <v>580</v>
      </c>
      <c r="C2" s="74" t="s">
        <v>746</v>
      </c>
      <c r="D2" s="73" t="s">
        <v>581</v>
      </c>
      <c r="E2" s="73"/>
      <c r="F2" s="73"/>
      <c r="G2" s="73"/>
      <c r="H2" s="73" t="s">
        <v>582</v>
      </c>
      <c r="I2" s="73"/>
      <c r="J2" s="73"/>
      <c r="K2" s="73"/>
    </row>
    <row r="3" spans="1:11" x14ac:dyDescent="0.25">
      <c r="A3" s="73"/>
      <c r="B3" s="73"/>
      <c r="C3" s="74"/>
      <c r="D3" s="10" t="s">
        <v>583</v>
      </c>
      <c r="E3" s="10" t="s">
        <v>584</v>
      </c>
      <c r="F3" s="73" t="s">
        <v>585</v>
      </c>
      <c r="G3" s="73"/>
      <c r="H3" s="10" t="s">
        <v>583</v>
      </c>
      <c r="I3" s="10" t="s">
        <v>584</v>
      </c>
      <c r="J3" s="73" t="s">
        <v>585</v>
      </c>
      <c r="K3" s="73"/>
    </row>
    <row r="4" spans="1:11" x14ac:dyDescent="0.25">
      <c r="A4" s="10" t="s">
        <v>123</v>
      </c>
      <c r="B4" s="29" t="s">
        <v>105</v>
      </c>
      <c r="C4" s="70">
        <v>122157</v>
      </c>
      <c r="D4" s="71">
        <v>1.0920000000000001</v>
      </c>
      <c r="E4" s="11">
        <v>3.2170000000000001E-4</v>
      </c>
      <c r="F4" s="71">
        <v>1.0680000000000001</v>
      </c>
      <c r="G4" s="71">
        <v>1.111</v>
      </c>
      <c r="H4" s="71">
        <v>1.101</v>
      </c>
      <c r="I4" s="11">
        <v>3.1139999999999998E-4</v>
      </c>
      <c r="J4" s="71">
        <v>1.0740000000000001</v>
      </c>
      <c r="K4" s="71">
        <v>1.1120000000000001</v>
      </c>
    </row>
    <row r="5" spans="1:11" x14ac:dyDescent="0.25">
      <c r="A5" s="10" t="s">
        <v>587</v>
      </c>
      <c r="B5" s="29" t="s">
        <v>105</v>
      </c>
      <c r="C5" s="70">
        <v>36144</v>
      </c>
      <c r="D5" s="71">
        <v>1.0509999999999999</v>
      </c>
      <c r="E5" s="11">
        <v>3.3189999999999999E-4</v>
      </c>
      <c r="F5" s="71">
        <v>1.024</v>
      </c>
      <c r="G5" s="71">
        <v>1.087</v>
      </c>
      <c r="H5" s="71">
        <v>1.0529999999999999</v>
      </c>
      <c r="I5" s="11">
        <v>3.771E-4</v>
      </c>
      <c r="J5" s="71">
        <v>1.0209999999999999</v>
      </c>
      <c r="K5" s="71">
        <v>1.091</v>
      </c>
    </row>
    <row r="6" spans="1:11" x14ac:dyDescent="0.25">
      <c r="A6" s="10" t="s">
        <v>588</v>
      </c>
      <c r="B6" s="29" t="s">
        <v>105</v>
      </c>
      <c r="C6" s="70">
        <v>96834</v>
      </c>
      <c r="D6" s="71">
        <v>1.171</v>
      </c>
      <c r="E6" s="11">
        <v>1.127E-4</v>
      </c>
      <c r="F6" s="71">
        <v>1.0940000000000001</v>
      </c>
      <c r="G6" s="71">
        <v>1.2130000000000001</v>
      </c>
      <c r="H6" s="71">
        <v>1.169</v>
      </c>
      <c r="I6" s="11">
        <v>1.2740000000000001E-4</v>
      </c>
      <c r="J6" s="71">
        <v>1.091</v>
      </c>
      <c r="K6" s="71">
        <v>1.204</v>
      </c>
    </row>
    <row r="7" spans="1:11" x14ac:dyDescent="0.25">
      <c r="A7" s="77" t="s">
        <v>589</v>
      </c>
      <c r="B7" s="73" t="s">
        <v>105</v>
      </c>
      <c r="C7" s="79">
        <v>634524</v>
      </c>
      <c r="D7" s="75">
        <v>1.115</v>
      </c>
      <c r="E7" s="76">
        <v>1.024E-4</v>
      </c>
      <c r="F7" s="75">
        <v>1.0980000000000001</v>
      </c>
      <c r="G7" s="75">
        <v>1.2070000000000001</v>
      </c>
      <c r="H7" s="75">
        <v>1.1140000000000001</v>
      </c>
      <c r="I7" s="76">
        <v>1.5980000000000001E-4</v>
      </c>
      <c r="J7" s="75">
        <v>1.0914999999999999</v>
      </c>
      <c r="K7" s="75">
        <v>1.204</v>
      </c>
    </row>
    <row r="8" spans="1:11" x14ac:dyDescent="0.25">
      <c r="A8" s="77"/>
      <c r="B8" s="73"/>
      <c r="C8" s="80"/>
      <c r="D8" s="75"/>
      <c r="E8" s="76"/>
      <c r="F8" s="75"/>
      <c r="G8" s="75"/>
      <c r="H8" s="75"/>
      <c r="I8" s="76"/>
      <c r="J8" s="75"/>
      <c r="K8" s="75"/>
    </row>
    <row r="9" spans="1:11" x14ac:dyDescent="0.25">
      <c r="A9" s="77"/>
      <c r="B9" s="73"/>
      <c r="C9" s="80"/>
      <c r="D9" s="75"/>
      <c r="E9" s="76"/>
      <c r="F9" s="75"/>
      <c r="G9" s="75"/>
      <c r="H9" s="75"/>
      <c r="I9" s="76"/>
      <c r="J9" s="75"/>
      <c r="K9" s="75"/>
    </row>
    <row r="10" spans="1:11" x14ac:dyDescent="0.25">
      <c r="A10" s="10" t="s">
        <v>122</v>
      </c>
      <c r="B10" s="29" t="s">
        <v>105</v>
      </c>
      <c r="C10" s="70">
        <v>368172</v>
      </c>
      <c r="D10" s="71">
        <v>1.1220000000000001</v>
      </c>
      <c r="E10" s="11">
        <v>1.132E-4</v>
      </c>
      <c r="F10" s="71">
        <v>1.0669999999999999</v>
      </c>
      <c r="G10" s="71">
        <v>1.1839999999999999</v>
      </c>
      <c r="H10" s="71">
        <v>1.123</v>
      </c>
      <c r="I10" s="11">
        <v>2.1809999999999999E-4</v>
      </c>
      <c r="J10" s="71">
        <v>1.073</v>
      </c>
      <c r="K10" s="71">
        <v>1.1859999999999999</v>
      </c>
    </row>
    <row r="12" spans="1:11" x14ac:dyDescent="0.25">
      <c r="A12" s="23" t="s">
        <v>748</v>
      </c>
    </row>
    <row r="13" spans="1:11" x14ac:dyDescent="0.25">
      <c r="A13" s="73" t="s">
        <v>579</v>
      </c>
      <c r="B13" s="73" t="s">
        <v>580</v>
      </c>
      <c r="C13" s="74" t="s">
        <v>746</v>
      </c>
      <c r="D13" s="73" t="s">
        <v>581</v>
      </c>
      <c r="E13" s="73"/>
      <c r="F13" s="73"/>
      <c r="G13" s="73"/>
      <c r="H13" s="73" t="s">
        <v>582</v>
      </c>
      <c r="I13" s="73"/>
      <c r="J13" s="73"/>
      <c r="K13" s="73"/>
    </row>
    <row r="14" spans="1:11" x14ac:dyDescent="0.25">
      <c r="A14" s="73"/>
      <c r="B14" s="73"/>
      <c r="C14" s="74"/>
      <c r="D14" s="10" t="s">
        <v>583</v>
      </c>
      <c r="E14" s="10" t="s">
        <v>584</v>
      </c>
      <c r="F14" s="73" t="s">
        <v>585</v>
      </c>
      <c r="G14" s="73"/>
      <c r="H14" s="10" t="s">
        <v>583</v>
      </c>
      <c r="I14" s="10" t="s">
        <v>584</v>
      </c>
      <c r="J14" s="73" t="s">
        <v>585</v>
      </c>
      <c r="K14" s="73"/>
    </row>
    <row r="15" spans="1:11" x14ac:dyDescent="0.25">
      <c r="A15" s="10" t="s">
        <v>123</v>
      </c>
      <c r="B15" s="29" t="s">
        <v>105</v>
      </c>
      <c r="C15" s="70">
        <v>151395</v>
      </c>
      <c r="D15" s="71">
        <v>1.103</v>
      </c>
      <c r="E15" s="11">
        <v>7.6699999999999994E-5</v>
      </c>
      <c r="F15" s="71">
        <v>1.0760000000000001</v>
      </c>
      <c r="G15" s="71">
        <v>1.143</v>
      </c>
      <c r="H15" s="71">
        <v>1.109</v>
      </c>
      <c r="I15" s="11">
        <v>7.2100000000000004E-5</v>
      </c>
      <c r="J15" s="71">
        <v>1.0980000000000001</v>
      </c>
      <c r="K15" s="71">
        <v>1.119</v>
      </c>
    </row>
    <row r="16" spans="1:11" x14ac:dyDescent="0.25">
      <c r="A16" s="10" t="s">
        <v>587</v>
      </c>
      <c r="B16" s="29" t="s">
        <v>105</v>
      </c>
      <c r="C16" s="70">
        <v>38426</v>
      </c>
      <c r="D16" s="71">
        <v>1.087</v>
      </c>
      <c r="E16" s="11">
        <v>3.8910000000000003E-4</v>
      </c>
      <c r="F16" s="71">
        <v>1.034</v>
      </c>
      <c r="G16" s="71">
        <v>1.1240000000000001</v>
      </c>
      <c r="H16" s="71">
        <v>1.077</v>
      </c>
      <c r="I16" s="11">
        <v>5.4770000000000003E-4</v>
      </c>
      <c r="J16" s="71">
        <v>1.044</v>
      </c>
      <c r="K16" s="71">
        <v>1.105</v>
      </c>
    </row>
    <row r="17" spans="1:11" x14ac:dyDescent="0.25">
      <c r="A17" s="10" t="s">
        <v>588</v>
      </c>
      <c r="B17" s="29" t="s">
        <v>105</v>
      </c>
      <c r="C17" s="70">
        <v>113452</v>
      </c>
      <c r="D17" s="71">
        <v>1.1859999999999999</v>
      </c>
      <c r="E17" s="11">
        <v>7.8399999999999995E-5</v>
      </c>
      <c r="F17" s="71">
        <v>1.1120000000000001</v>
      </c>
      <c r="G17" s="71">
        <v>1.2430000000000001</v>
      </c>
      <c r="H17" s="71">
        <v>1.1779999999999999</v>
      </c>
      <c r="I17" s="11">
        <v>6.5699999999999998E-5</v>
      </c>
      <c r="J17" s="71">
        <v>1.1419999999999999</v>
      </c>
      <c r="K17" s="71">
        <v>1.224</v>
      </c>
    </row>
    <row r="18" spans="1:11" x14ac:dyDescent="0.25">
      <c r="A18" s="77" t="s">
        <v>589</v>
      </c>
      <c r="B18" s="73" t="s">
        <v>105</v>
      </c>
      <c r="C18" s="78">
        <v>674592</v>
      </c>
      <c r="D18" s="75">
        <v>1.1519999999999999</v>
      </c>
      <c r="E18" s="76">
        <v>5.63E-5</v>
      </c>
      <c r="F18" s="75">
        <v>1.1080000000000001</v>
      </c>
      <c r="G18" s="75">
        <v>1.206</v>
      </c>
      <c r="H18" s="75">
        <v>1.1539999999999999</v>
      </c>
      <c r="I18" s="76">
        <v>8.6100000000000006E-5</v>
      </c>
      <c r="J18" s="75">
        <v>1.103</v>
      </c>
      <c r="K18" s="75">
        <v>1.21</v>
      </c>
    </row>
    <row r="19" spans="1:11" x14ac:dyDescent="0.25">
      <c r="A19" s="77"/>
      <c r="B19" s="73"/>
      <c r="C19" s="72"/>
      <c r="D19" s="75"/>
      <c r="E19" s="76"/>
      <c r="F19" s="75"/>
      <c r="G19" s="75"/>
      <c r="H19" s="75"/>
      <c r="I19" s="76"/>
      <c r="J19" s="75"/>
      <c r="K19" s="75"/>
    </row>
    <row r="20" spans="1:11" x14ac:dyDescent="0.25">
      <c r="A20" s="77"/>
      <c r="B20" s="73"/>
      <c r="C20" s="72"/>
      <c r="D20" s="75"/>
      <c r="E20" s="76"/>
      <c r="F20" s="75"/>
      <c r="G20" s="75"/>
      <c r="H20" s="75"/>
      <c r="I20" s="76"/>
      <c r="J20" s="75"/>
      <c r="K20" s="75"/>
    </row>
    <row r="21" spans="1:11" x14ac:dyDescent="0.25">
      <c r="A21" s="10" t="s">
        <v>122</v>
      </c>
      <c r="B21" s="29" t="s">
        <v>105</v>
      </c>
      <c r="C21" s="70">
        <v>400266</v>
      </c>
      <c r="D21" s="71">
        <v>1.137</v>
      </c>
      <c r="E21" s="11">
        <v>4.9799999999999996E-4</v>
      </c>
      <c r="F21" s="71">
        <v>1.0580000000000001</v>
      </c>
      <c r="G21" s="71">
        <v>1.208</v>
      </c>
      <c r="H21" s="71">
        <v>1.131</v>
      </c>
      <c r="I21" s="11">
        <v>8.7100000000000003E-5</v>
      </c>
      <c r="J21" s="71">
        <v>1.0509999999999999</v>
      </c>
      <c r="K21" s="71">
        <v>1.206</v>
      </c>
    </row>
    <row r="22" spans="1:11" s="69" customFormat="1" x14ac:dyDescent="0.25">
      <c r="C22" s="70"/>
    </row>
    <row r="23" spans="1:11" s="60" customFormat="1" x14ac:dyDescent="0.25">
      <c r="A23" s="23" t="s">
        <v>751</v>
      </c>
      <c r="C23" s="69"/>
    </row>
    <row r="24" spans="1:11" s="60" customFormat="1" x14ac:dyDescent="0.25">
      <c r="A24" s="73" t="s">
        <v>641</v>
      </c>
      <c r="B24" s="73" t="s">
        <v>580</v>
      </c>
      <c r="C24" s="74" t="s">
        <v>746</v>
      </c>
      <c r="D24" s="72" t="s">
        <v>642</v>
      </c>
      <c r="E24" s="72"/>
      <c r="F24" s="72"/>
      <c r="G24" s="72"/>
      <c r="H24" s="72" t="s">
        <v>638</v>
      </c>
      <c r="I24" s="72"/>
      <c r="J24" s="72"/>
      <c r="K24" s="72"/>
    </row>
    <row r="25" spans="1:11" s="60" customFormat="1" x14ac:dyDescent="0.25">
      <c r="A25" s="73"/>
      <c r="B25" s="73"/>
      <c r="C25" s="74"/>
      <c r="D25" s="59" t="s">
        <v>583</v>
      </c>
      <c r="E25" s="59" t="s">
        <v>584</v>
      </c>
      <c r="F25" s="72" t="s">
        <v>585</v>
      </c>
      <c r="G25" s="72"/>
      <c r="H25" s="59" t="s">
        <v>583</v>
      </c>
      <c r="I25" s="59" t="s">
        <v>584</v>
      </c>
      <c r="J25" s="72" t="s">
        <v>585</v>
      </c>
      <c r="K25" s="72"/>
    </row>
    <row r="26" spans="1:11" s="60" customFormat="1" x14ac:dyDescent="0.25">
      <c r="A26" s="60" t="s">
        <v>123</v>
      </c>
      <c r="B26" s="60" t="s">
        <v>586</v>
      </c>
      <c r="C26" s="70">
        <v>255441</v>
      </c>
      <c r="D26" s="25">
        <v>1.0900000000000001</v>
      </c>
      <c r="E26" s="26">
        <v>3.9580000000000003E-4</v>
      </c>
      <c r="F26" s="25">
        <v>1.0780000000000001</v>
      </c>
      <c r="G26" s="25">
        <v>1.101</v>
      </c>
      <c r="H26" s="25">
        <v>1.171</v>
      </c>
      <c r="I26" s="26">
        <v>2.143E-4</v>
      </c>
      <c r="J26" s="25">
        <v>1.163</v>
      </c>
      <c r="K26" s="25">
        <v>1.18</v>
      </c>
    </row>
    <row r="27" spans="1:11" s="60" customFormat="1" x14ac:dyDescent="0.25">
      <c r="A27" s="60" t="s">
        <v>120</v>
      </c>
      <c r="B27" s="60" t="s">
        <v>586</v>
      </c>
      <c r="C27" s="70">
        <v>171342</v>
      </c>
      <c r="D27" s="25">
        <v>1.2170000000000001</v>
      </c>
      <c r="E27" s="26">
        <v>1.6699999999999999E-5</v>
      </c>
      <c r="F27" s="25">
        <v>1.2010000000000001</v>
      </c>
      <c r="G27" s="25">
        <v>1.232</v>
      </c>
      <c r="H27" s="25">
        <v>1.3540000000000001</v>
      </c>
      <c r="I27" s="26">
        <v>1.17E-5</v>
      </c>
      <c r="J27" s="25">
        <v>1.341</v>
      </c>
      <c r="K27" s="25">
        <v>1.3680000000000001</v>
      </c>
    </row>
    <row r="28" spans="1:11" s="60" customFormat="1" x14ac:dyDescent="0.25">
      <c r="A28" s="60" t="s">
        <v>121</v>
      </c>
      <c r="B28" s="60" t="s">
        <v>586</v>
      </c>
      <c r="C28" s="70">
        <v>62229</v>
      </c>
      <c r="D28" s="25">
        <v>1.0629999999999999</v>
      </c>
      <c r="E28" s="26">
        <v>2.297E-4</v>
      </c>
      <c r="F28" s="25">
        <v>1.0369999999999999</v>
      </c>
      <c r="G28" s="25">
        <v>1.0740000000000001</v>
      </c>
      <c r="H28" s="25">
        <v>1.1679999999999999</v>
      </c>
      <c r="I28" s="26">
        <v>1.348E-4</v>
      </c>
      <c r="J28" s="25">
        <v>1.1479999999999999</v>
      </c>
      <c r="K28" s="25">
        <v>1.1850000000000001</v>
      </c>
    </row>
    <row r="29" spans="1:11" s="60" customFormat="1" x14ac:dyDescent="0.25">
      <c r="A29" s="60" t="s">
        <v>639</v>
      </c>
      <c r="B29" s="60" t="s">
        <v>586</v>
      </c>
      <c r="C29" s="70">
        <v>662187</v>
      </c>
      <c r="D29" s="25">
        <v>1.1319999999999999</v>
      </c>
      <c r="E29" s="26">
        <v>3.7869999999999999E-4</v>
      </c>
      <c r="F29" s="25">
        <v>1.1180000000000001</v>
      </c>
      <c r="G29" s="25">
        <v>1.155</v>
      </c>
      <c r="H29" s="25">
        <v>1.151</v>
      </c>
      <c r="I29" s="26">
        <v>6.7100000000000005E-5</v>
      </c>
      <c r="J29" s="25">
        <v>1.141</v>
      </c>
      <c r="K29" s="25">
        <v>1.1599999999999999</v>
      </c>
    </row>
    <row r="30" spans="1:11" s="60" customFormat="1" x14ac:dyDescent="0.25">
      <c r="A30" s="60" t="s">
        <v>640</v>
      </c>
      <c r="B30" s="60" t="s">
        <v>586</v>
      </c>
      <c r="C30" s="70">
        <v>1019880</v>
      </c>
      <c r="D30" s="25">
        <v>1.129</v>
      </c>
      <c r="E30" s="26">
        <v>7.8700000000000002E-5</v>
      </c>
      <c r="F30" s="25">
        <v>1.1160000000000001</v>
      </c>
      <c r="G30" s="25">
        <v>1.1459999999999999</v>
      </c>
      <c r="H30" s="25">
        <v>1.2230000000000001</v>
      </c>
      <c r="I30" s="26">
        <v>8.6199999999999995E-5</v>
      </c>
      <c r="J30" s="25">
        <v>1.2090000000000001</v>
      </c>
      <c r="K30" s="25">
        <v>1.2370000000000001</v>
      </c>
    </row>
    <row r="32" spans="1:11" s="69" customFormat="1" x14ac:dyDescent="0.25">
      <c r="A32" s="23" t="s">
        <v>752</v>
      </c>
    </row>
    <row r="33" spans="1:11" s="69" customFormat="1" ht="15" customHeight="1" x14ac:dyDescent="0.25">
      <c r="A33" s="73" t="s">
        <v>641</v>
      </c>
      <c r="B33" s="73" t="s">
        <v>580</v>
      </c>
      <c r="C33" s="74" t="s">
        <v>746</v>
      </c>
      <c r="D33" s="72" t="s">
        <v>642</v>
      </c>
      <c r="E33" s="72"/>
      <c r="F33" s="72"/>
      <c r="G33" s="72"/>
      <c r="H33" s="72" t="s">
        <v>638</v>
      </c>
      <c r="I33" s="72"/>
      <c r="J33" s="72"/>
      <c r="K33" s="72"/>
    </row>
    <row r="34" spans="1:11" s="69" customFormat="1" x14ac:dyDescent="0.25">
      <c r="A34" s="73"/>
      <c r="B34" s="73"/>
      <c r="C34" s="74"/>
      <c r="D34" s="68" t="s">
        <v>583</v>
      </c>
      <c r="E34" s="68" t="s">
        <v>584</v>
      </c>
      <c r="F34" s="72" t="s">
        <v>585</v>
      </c>
      <c r="G34" s="72"/>
      <c r="H34" s="68" t="s">
        <v>583</v>
      </c>
      <c r="I34" s="68" t="s">
        <v>584</v>
      </c>
      <c r="J34" s="72" t="s">
        <v>585</v>
      </c>
      <c r="K34" s="72"/>
    </row>
    <row r="35" spans="1:11" s="69" customFormat="1" x14ac:dyDescent="0.25">
      <c r="A35" s="69" t="s">
        <v>123</v>
      </c>
      <c r="B35" s="69" t="s">
        <v>105</v>
      </c>
      <c r="C35" s="70">
        <v>255441</v>
      </c>
      <c r="D35" s="71">
        <v>1.274</v>
      </c>
      <c r="E35" s="11">
        <v>4.3E-3</v>
      </c>
      <c r="F35" s="71">
        <v>1.167</v>
      </c>
      <c r="G35" s="71">
        <v>1.4119999999999999</v>
      </c>
      <c r="H35" s="71">
        <v>1.28</v>
      </c>
      <c r="I35" s="11">
        <v>3.5000000000000001E-3</v>
      </c>
      <c r="J35" s="71">
        <v>1.17</v>
      </c>
      <c r="K35" s="71">
        <v>1.4159999999999999</v>
      </c>
    </row>
    <row r="36" spans="1:11" s="69" customFormat="1" x14ac:dyDescent="0.25">
      <c r="A36" s="69" t="s">
        <v>120</v>
      </c>
      <c r="B36" s="69" t="s">
        <v>105</v>
      </c>
      <c r="C36" s="70">
        <v>171342</v>
      </c>
      <c r="D36" s="71">
        <v>1.2709999999999999</v>
      </c>
      <c r="E36" s="11">
        <v>5.7000000000000002E-3</v>
      </c>
      <c r="F36" s="71">
        <v>1.0940000000000001</v>
      </c>
      <c r="G36" s="71">
        <v>1.3129999999999999</v>
      </c>
      <c r="H36" s="71">
        <v>1.268</v>
      </c>
      <c r="I36" s="11">
        <v>6.1000000000000004E-3</v>
      </c>
      <c r="J36" s="71">
        <v>1.1890000000000001</v>
      </c>
      <c r="K36" s="71">
        <v>1.3280000000000001</v>
      </c>
    </row>
    <row r="37" spans="1:11" s="69" customFormat="1" x14ac:dyDescent="0.25">
      <c r="A37" s="69" t="s">
        <v>121</v>
      </c>
      <c r="B37" s="69" t="s">
        <v>105</v>
      </c>
      <c r="C37" s="70">
        <v>62229</v>
      </c>
      <c r="D37" s="71">
        <v>1.153</v>
      </c>
      <c r="E37" s="11">
        <v>2.0999999999999999E-3</v>
      </c>
      <c r="F37" s="71">
        <v>1.024</v>
      </c>
      <c r="G37" s="71">
        <v>1.2869999999999999</v>
      </c>
      <c r="H37" s="71">
        <v>1.161</v>
      </c>
      <c r="I37" s="11">
        <v>3.5999999999999999E-3</v>
      </c>
      <c r="J37" s="71">
        <v>1.0309999999999999</v>
      </c>
      <c r="K37" s="71">
        <v>1.254</v>
      </c>
    </row>
    <row r="38" spans="1:11" s="69" customFormat="1" x14ac:dyDescent="0.25">
      <c r="A38" s="69" t="s">
        <v>122</v>
      </c>
      <c r="B38" s="69" t="s">
        <v>105</v>
      </c>
      <c r="C38" s="70">
        <v>662187</v>
      </c>
      <c r="D38" s="71">
        <v>1.2150000000000001</v>
      </c>
      <c r="E38" s="11">
        <v>3.2000000000000002E-3</v>
      </c>
      <c r="F38" s="71">
        <v>1.0569999999999999</v>
      </c>
      <c r="G38" s="71">
        <v>1.3540000000000001</v>
      </c>
      <c r="H38" s="71">
        <v>1.2270000000000001</v>
      </c>
      <c r="I38" s="11">
        <v>3.8999999999999998E-3</v>
      </c>
      <c r="J38" s="71">
        <v>1.0629999999999999</v>
      </c>
      <c r="K38" s="71">
        <v>1.306</v>
      </c>
    </row>
    <row r="39" spans="1:11" s="69" customFormat="1" x14ac:dyDescent="0.25">
      <c r="A39" s="69" t="s">
        <v>640</v>
      </c>
      <c r="B39" s="69" t="s">
        <v>105</v>
      </c>
      <c r="C39" s="70">
        <v>1019880</v>
      </c>
      <c r="D39" s="71">
        <v>1.1850000000000001</v>
      </c>
      <c r="E39" s="11">
        <v>4.8999999999999998E-3</v>
      </c>
      <c r="F39" s="71">
        <v>1.0980000000000001</v>
      </c>
      <c r="G39" s="71">
        <v>1.2769999999999999</v>
      </c>
      <c r="H39" s="71">
        <v>1.1930000000000001</v>
      </c>
      <c r="I39" s="11">
        <v>4.5999999999999999E-3</v>
      </c>
      <c r="J39" s="71">
        <v>1.1020000000000001</v>
      </c>
      <c r="K39" s="71">
        <v>1.2809999999999999</v>
      </c>
    </row>
    <row r="40" spans="1:11" s="69" customFormat="1" x14ac:dyDescent="0.25"/>
    <row r="41" spans="1:11" x14ac:dyDescent="0.25">
      <c r="A41" s="23" t="s">
        <v>749</v>
      </c>
      <c r="B41" s="69"/>
      <c r="D41" s="69"/>
      <c r="E41" s="69"/>
      <c r="F41" s="69"/>
      <c r="G41" s="69"/>
      <c r="H41" s="69"/>
      <c r="I41" s="69"/>
      <c r="J41" s="69"/>
      <c r="K41" s="69"/>
    </row>
    <row r="42" spans="1:11" x14ac:dyDescent="0.25">
      <c r="A42" s="73" t="s">
        <v>641</v>
      </c>
      <c r="B42" s="73" t="s">
        <v>580</v>
      </c>
      <c r="C42" s="74" t="s">
        <v>746</v>
      </c>
      <c r="D42" s="72" t="s">
        <v>642</v>
      </c>
      <c r="E42" s="72"/>
      <c r="F42" s="72"/>
      <c r="G42" s="72"/>
      <c r="H42" s="72" t="s">
        <v>638</v>
      </c>
      <c r="I42" s="72"/>
      <c r="J42" s="72"/>
      <c r="K42" s="72"/>
    </row>
    <row r="43" spans="1:11" x14ac:dyDescent="0.25">
      <c r="A43" s="73"/>
      <c r="B43" s="73"/>
      <c r="C43" s="74"/>
      <c r="D43" s="68" t="s">
        <v>583</v>
      </c>
      <c r="E43" s="68" t="s">
        <v>584</v>
      </c>
      <c r="F43" s="72" t="s">
        <v>585</v>
      </c>
      <c r="G43" s="72"/>
      <c r="H43" s="68" t="s">
        <v>583</v>
      </c>
      <c r="I43" s="68" t="s">
        <v>584</v>
      </c>
      <c r="J43" s="72" t="s">
        <v>585</v>
      </c>
      <c r="K43" s="72"/>
    </row>
    <row r="44" spans="1:11" x14ac:dyDescent="0.25">
      <c r="A44" s="69" t="s">
        <v>123</v>
      </c>
      <c r="B44" s="69" t="s">
        <v>586</v>
      </c>
      <c r="C44" s="70">
        <v>255356</v>
      </c>
      <c r="D44" s="25">
        <v>1.08</v>
      </c>
      <c r="E44" s="26">
        <v>4.328E-4</v>
      </c>
      <c r="F44" s="25">
        <v>1.0649999999999999</v>
      </c>
      <c r="G44" s="25">
        <v>1.0940000000000001</v>
      </c>
      <c r="H44" s="25">
        <v>1.1679999999999999</v>
      </c>
      <c r="I44" s="26">
        <v>3.1320000000000002E-4</v>
      </c>
      <c r="J44" s="25">
        <v>1.161</v>
      </c>
      <c r="K44" s="25">
        <v>1.1830000000000001</v>
      </c>
    </row>
    <row r="45" spans="1:11" x14ac:dyDescent="0.25">
      <c r="A45" s="69" t="s">
        <v>120</v>
      </c>
      <c r="B45" s="69" t="s">
        <v>586</v>
      </c>
      <c r="C45" s="70">
        <v>171247</v>
      </c>
      <c r="D45" s="25">
        <v>1.21</v>
      </c>
      <c r="E45" s="26">
        <v>1.763E-4</v>
      </c>
      <c r="F45" s="25">
        <v>1.1919999999999999</v>
      </c>
      <c r="G45" s="25">
        <v>1.2310000000000001</v>
      </c>
      <c r="H45" s="25">
        <v>1.3520000000000001</v>
      </c>
      <c r="I45" s="26">
        <v>1.3210000000000001E-4</v>
      </c>
      <c r="J45" s="25">
        <v>1.3360000000000001</v>
      </c>
      <c r="K45" s="25">
        <v>1.365</v>
      </c>
    </row>
    <row r="46" spans="1:11" x14ac:dyDescent="0.25">
      <c r="A46" s="69" t="s">
        <v>121</v>
      </c>
      <c r="B46" s="69" t="s">
        <v>586</v>
      </c>
      <c r="C46" s="70">
        <v>62197</v>
      </c>
      <c r="D46" s="25">
        <v>1.05</v>
      </c>
      <c r="E46" s="26">
        <v>3.2969999999999999E-4</v>
      </c>
      <c r="F46" s="25">
        <v>1.036</v>
      </c>
      <c r="G46" s="25">
        <v>1.075</v>
      </c>
      <c r="H46" s="25">
        <v>1.1619999999999999</v>
      </c>
      <c r="I46" s="26">
        <v>2.3570000000000001E-4</v>
      </c>
      <c r="J46" s="25">
        <v>1.145</v>
      </c>
      <c r="K46" s="25">
        <v>1.1839999999999999</v>
      </c>
    </row>
    <row r="47" spans="1:11" x14ac:dyDescent="0.25">
      <c r="A47" s="69" t="s">
        <v>639</v>
      </c>
      <c r="B47" s="69" t="s">
        <v>586</v>
      </c>
      <c r="C47" s="70">
        <v>662098</v>
      </c>
      <c r="D47" s="25">
        <v>1.1399999999999999</v>
      </c>
      <c r="E47" s="26">
        <v>3.8170000000000001E-4</v>
      </c>
      <c r="F47" s="25">
        <v>1.121</v>
      </c>
      <c r="G47" s="25">
        <v>1.1619999999999999</v>
      </c>
      <c r="H47" s="25">
        <v>1.149</v>
      </c>
      <c r="I47" s="26">
        <v>9.7100000000000002E-5</v>
      </c>
      <c r="J47" s="25">
        <v>1.143</v>
      </c>
      <c r="K47" s="25">
        <v>1.1619999999999999</v>
      </c>
    </row>
    <row r="48" spans="1:11" x14ac:dyDescent="0.25">
      <c r="A48" s="69" t="s">
        <v>640</v>
      </c>
      <c r="B48" s="69" t="s">
        <v>586</v>
      </c>
      <c r="C48" s="70">
        <v>1019621</v>
      </c>
      <c r="D48" s="25">
        <v>1.1299999999999999</v>
      </c>
      <c r="E48" s="26">
        <v>1.126E-4</v>
      </c>
      <c r="F48" s="25">
        <v>1.121</v>
      </c>
      <c r="G48" s="25">
        <v>1.143</v>
      </c>
      <c r="H48" s="25">
        <v>1.2210000000000001</v>
      </c>
      <c r="I48" s="26">
        <v>7.5199999999999998E-5</v>
      </c>
      <c r="J48" s="25">
        <v>1.2110000000000001</v>
      </c>
      <c r="K48" s="25">
        <v>1.2310000000000001</v>
      </c>
    </row>
    <row r="50" spans="1:11" x14ac:dyDescent="0.25">
      <c r="A50" s="23" t="s">
        <v>750</v>
      </c>
      <c r="B50" s="69"/>
      <c r="D50" s="69"/>
      <c r="E50" s="69"/>
      <c r="F50" s="69"/>
      <c r="G50" s="69"/>
      <c r="H50" s="69"/>
      <c r="I50" s="69"/>
      <c r="J50" s="69"/>
      <c r="K50" s="69"/>
    </row>
    <row r="51" spans="1:11" x14ac:dyDescent="0.25">
      <c r="A51" s="73" t="s">
        <v>641</v>
      </c>
      <c r="B51" s="73" t="s">
        <v>580</v>
      </c>
      <c r="C51" s="74" t="s">
        <v>746</v>
      </c>
      <c r="D51" s="72" t="s">
        <v>642</v>
      </c>
      <c r="E51" s="72"/>
      <c r="F51" s="72"/>
      <c r="G51" s="72"/>
      <c r="H51" s="72" t="s">
        <v>638</v>
      </c>
      <c r="I51" s="72"/>
      <c r="J51" s="72"/>
      <c r="K51" s="72"/>
    </row>
    <row r="52" spans="1:11" x14ac:dyDescent="0.25">
      <c r="A52" s="73"/>
      <c r="B52" s="73"/>
      <c r="C52" s="74"/>
      <c r="D52" s="68" t="s">
        <v>583</v>
      </c>
      <c r="E52" s="68" t="s">
        <v>584</v>
      </c>
      <c r="F52" s="72" t="s">
        <v>585</v>
      </c>
      <c r="G52" s="72"/>
      <c r="H52" s="68" t="s">
        <v>583</v>
      </c>
      <c r="I52" s="68" t="s">
        <v>584</v>
      </c>
      <c r="J52" s="72" t="s">
        <v>585</v>
      </c>
      <c r="K52" s="72"/>
    </row>
    <row r="53" spans="1:11" x14ac:dyDescent="0.25">
      <c r="A53" s="69" t="s">
        <v>123</v>
      </c>
      <c r="B53" s="69" t="s">
        <v>586</v>
      </c>
      <c r="C53" s="70">
        <v>255141</v>
      </c>
      <c r="D53" s="25">
        <v>1.0900000000000001</v>
      </c>
      <c r="E53" s="26">
        <v>6.558E-4</v>
      </c>
      <c r="F53" s="25">
        <v>1.075</v>
      </c>
      <c r="G53" s="25">
        <v>1.1100000000000001</v>
      </c>
      <c r="H53" s="25">
        <v>1.1719999999999999</v>
      </c>
      <c r="I53" s="26">
        <v>3.1290000000000002E-4</v>
      </c>
      <c r="J53" s="25">
        <v>1.161</v>
      </c>
      <c r="K53" s="25">
        <v>1.1839999999999999</v>
      </c>
    </row>
    <row r="54" spans="1:11" x14ac:dyDescent="0.25">
      <c r="A54" s="69" t="s">
        <v>120</v>
      </c>
      <c r="B54" s="69" t="s">
        <v>586</v>
      </c>
      <c r="C54" s="70">
        <v>171015</v>
      </c>
      <c r="D54" s="25">
        <v>1.22</v>
      </c>
      <c r="E54" s="26">
        <v>2.3169999999999999E-4</v>
      </c>
      <c r="F54" s="25">
        <v>1.2030000000000001</v>
      </c>
      <c r="G54" s="25">
        <v>1.2370000000000001</v>
      </c>
      <c r="H54" s="25">
        <v>1.3440000000000001</v>
      </c>
      <c r="I54" s="26">
        <v>1.237E-4</v>
      </c>
      <c r="J54" s="25">
        <v>1.321</v>
      </c>
      <c r="K54" s="25">
        <v>1.3620000000000001</v>
      </c>
    </row>
    <row r="55" spans="1:11" x14ac:dyDescent="0.25">
      <c r="A55" s="69" t="s">
        <v>121</v>
      </c>
      <c r="B55" s="69" t="s">
        <v>586</v>
      </c>
      <c r="C55" s="70">
        <v>62031</v>
      </c>
      <c r="D55" s="25">
        <v>1.054</v>
      </c>
      <c r="E55" s="26">
        <v>3.1480000000000001E-4</v>
      </c>
      <c r="F55" s="25">
        <v>1.04</v>
      </c>
      <c r="G55" s="25">
        <v>1.0629999999999999</v>
      </c>
      <c r="H55" s="25">
        <v>1.161</v>
      </c>
      <c r="I55" s="26">
        <v>2.1479999999999999E-4</v>
      </c>
      <c r="J55" s="25">
        <v>1.143</v>
      </c>
      <c r="K55" s="25">
        <v>1.175</v>
      </c>
    </row>
    <row r="56" spans="1:11" x14ac:dyDescent="0.25">
      <c r="A56" s="69" t="s">
        <v>639</v>
      </c>
      <c r="B56" s="69" t="s">
        <v>586</v>
      </c>
      <c r="C56" s="70">
        <v>661930</v>
      </c>
      <c r="D56" s="25">
        <v>1.137</v>
      </c>
      <c r="E56" s="26">
        <v>4.1219999999999999E-4</v>
      </c>
      <c r="F56" s="25">
        <v>1.1220000000000001</v>
      </c>
      <c r="G56" s="25">
        <v>1.1579999999999999</v>
      </c>
      <c r="H56" s="25">
        <v>1.1539999999999999</v>
      </c>
      <c r="I56" s="26">
        <v>1.072E-4</v>
      </c>
      <c r="J56" s="25">
        <v>1.1379999999999999</v>
      </c>
      <c r="K56" s="25">
        <v>1.165</v>
      </c>
    </row>
    <row r="57" spans="1:11" x14ac:dyDescent="0.25">
      <c r="A57" s="69" t="s">
        <v>640</v>
      </c>
      <c r="B57" s="69" t="s">
        <v>586</v>
      </c>
      <c r="C57" s="70">
        <v>1019012</v>
      </c>
      <c r="D57" s="25">
        <v>1.1319999999999999</v>
      </c>
      <c r="E57" s="26">
        <v>1.2870000000000001E-4</v>
      </c>
      <c r="F57" s="25">
        <v>1.1080000000000001</v>
      </c>
      <c r="G57" s="25">
        <v>1.149</v>
      </c>
      <c r="H57" s="25">
        <v>1.22</v>
      </c>
      <c r="I57" s="26">
        <v>1.021E-4</v>
      </c>
      <c r="J57" s="25">
        <v>1.21</v>
      </c>
      <c r="K57" s="25">
        <v>1.234</v>
      </c>
    </row>
  </sheetData>
  <mergeCells count="64">
    <mergeCell ref="A51:A52"/>
    <mergeCell ref="B51:B52"/>
    <mergeCell ref="C51:C52"/>
    <mergeCell ref="D51:G51"/>
    <mergeCell ref="H51:K51"/>
    <mergeCell ref="F52:G52"/>
    <mergeCell ref="J52:K52"/>
    <mergeCell ref="A42:A43"/>
    <mergeCell ref="B42:B43"/>
    <mergeCell ref="C42:C43"/>
    <mergeCell ref="D42:G42"/>
    <mergeCell ref="H42:K42"/>
    <mergeCell ref="F43:G43"/>
    <mergeCell ref="J43:K43"/>
    <mergeCell ref="C13:C14"/>
    <mergeCell ref="C18:C20"/>
    <mergeCell ref="C7:C9"/>
    <mergeCell ref="C33:C34"/>
    <mergeCell ref="C24:C25"/>
    <mergeCell ref="H24:K24"/>
    <mergeCell ref="F25:G25"/>
    <mergeCell ref="J25:K25"/>
    <mergeCell ref="A24:A25"/>
    <mergeCell ref="B24:B25"/>
    <mergeCell ref="D24:G24"/>
    <mergeCell ref="A2:A3"/>
    <mergeCell ref="B2:B3"/>
    <mergeCell ref="D2:G2"/>
    <mergeCell ref="H2:K2"/>
    <mergeCell ref="F3:G3"/>
    <mergeCell ref="J3:K3"/>
    <mergeCell ref="C2:C3"/>
    <mergeCell ref="H7:H9"/>
    <mergeCell ref="I7:I9"/>
    <mergeCell ref="J7:J9"/>
    <mergeCell ref="K7:K9"/>
    <mergeCell ref="A13:A14"/>
    <mergeCell ref="B13:B14"/>
    <mergeCell ref="D13:G13"/>
    <mergeCell ref="H13:K13"/>
    <mergeCell ref="F14:G14"/>
    <mergeCell ref="J14:K14"/>
    <mergeCell ref="A7:A9"/>
    <mergeCell ref="B7:B9"/>
    <mergeCell ref="D7:D9"/>
    <mergeCell ref="E7:E9"/>
    <mergeCell ref="F7:F9"/>
    <mergeCell ref="G7:G9"/>
    <mergeCell ref="H18:H20"/>
    <mergeCell ref="I18:I20"/>
    <mergeCell ref="J18:J20"/>
    <mergeCell ref="K18:K20"/>
    <mergeCell ref="A18:A20"/>
    <mergeCell ref="B18:B20"/>
    <mergeCell ref="D18:D20"/>
    <mergeCell ref="E18:E20"/>
    <mergeCell ref="F18:F20"/>
    <mergeCell ref="G18:G20"/>
    <mergeCell ref="A33:A34"/>
    <mergeCell ref="B33:B34"/>
    <mergeCell ref="D33:G33"/>
    <mergeCell ref="H33:K33"/>
    <mergeCell ref="F34:G34"/>
    <mergeCell ref="J34:K34"/>
  </mergeCells>
  <pageMargins left="0.7" right="0.7" top="0.75" bottom="0.75" header="0.3" footer="0.3"/>
  <pageSetup paperSize="9"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9E7DD-7904-4E18-A499-284CA45C1359}">
  <dimension ref="A1:Q21"/>
  <sheetViews>
    <sheetView workbookViewId="0">
      <selection activeCell="D4" sqref="D4"/>
    </sheetView>
  </sheetViews>
  <sheetFormatPr defaultColWidth="9.28515625" defaultRowHeight="15" x14ac:dyDescent="0.25"/>
  <cols>
    <col min="1" max="1" width="7.140625" bestFit="1" customWidth="1"/>
    <col min="4" max="4" width="7.7109375" bestFit="1" customWidth="1"/>
    <col min="5" max="5" width="4.85546875" bestFit="1" customWidth="1"/>
    <col min="6" max="6" width="7.85546875" bestFit="1" customWidth="1"/>
    <col min="7" max="7" width="7.28515625" bestFit="1" customWidth="1"/>
    <col min="8" max="8" width="16" bestFit="1" customWidth="1"/>
    <col min="9" max="9" width="13.7109375" bestFit="1" customWidth="1"/>
    <col min="10" max="10" width="2.42578125" style="8" customWidth="1"/>
    <col min="11" max="11" width="11.85546875" bestFit="1" customWidth="1"/>
    <col min="12" max="12" width="7.7109375" bestFit="1" customWidth="1"/>
    <col min="13" max="13" width="4.85546875" bestFit="1" customWidth="1"/>
    <col min="14" max="14" width="7.85546875" bestFit="1" customWidth="1"/>
    <col min="15" max="15" width="7.28515625" bestFit="1" customWidth="1"/>
    <col min="16" max="16" width="16" bestFit="1" customWidth="1"/>
    <col min="17" max="17" width="13.7109375" bestFit="1" customWidth="1"/>
  </cols>
  <sheetData>
    <row r="1" spans="1:17" ht="15.75" thickBot="1" x14ac:dyDescent="0.3">
      <c r="A1" s="58" t="s">
        <v>686</v>
      </c>
    </row>
    <row r="2" spans="1:17" x14ac:dyDescent="0.25">
      <c r="A2" s="84" t="s">
        <v>641</v>
      </c>
      <c r="B2" s="81" t="s">
        <v>649</v>
      </c>
      <c r="C2" s="81"/>
      <c r="D2" s="81"/>
      <c r="E2" s="81"/>
      <c r="F2" s="81"/>
      <c r="G2" s="81"/>
      <c r="H2" s="81"/>
      <c r="I2" s="81"/>
      <c r="J2" s="47"/>
      <c r="K2" s="81" t="s">
        <v>648</v>
      </c>
      <c r="L2" s="81"/>
      <c r="M2" s="81"/>
      <c r="N2" s="81"/>
      <c r="O2" s="81"/>
      <c r="P2" s="81"/>
      <c r="Q2" s="81"/>
    </row>
    <row r="3" spans="1:17" ht="16.5" thickBot="1" x14ac:dyDescent="0.3">
      <c r="A3" s="85"/>
      <c r="B3" s="86" t="s">
        <v>652</v>
      </c>
      <c r="C3" s="86"/>
      <c r="D3" s="41" t="s">
        <v>52</v>
      </c>
      <c r="E3" s="41" t="s">
        <v>653</v>
      </c>
      <c r="F3" s="41" t="s">
        <v>650</v>
      </c>
      <c r="G3" s="41" t="s">
        <v>651</v>
      </c>
      <c r="H3" s="41" t="s">
        <v>654</v>
      </c>
      <c r="I3" s="41" t="s">
        <v>655</v>
      </c>
      <c r="J3" s="54"/>
      <c r="K3" s="41" t="s">
        <v>652</v>
      </c>
      <c r="L3" s="41" t="s">
        <v>52</v>
      </c>
      <c r="M3" s="41" t="s">
        <v>653</v>
      </c>
      <c r="N3" s="41" t="s">
        <v>650</v>
      </c>
      <c r="O3" s="41" t="s">
        <v>651</v>
      </c>
      <c r="P3" s="41" t="s">
        <v>654</v>
      </c>
      <c r="Q3" s="41" t="s">
        <v>655</v>
      </c>
    </row>
    <row r="4" spans="1:17" ht="15.75" x14ac:dyDescent="0.25">
      <c r="A4" s="48" t="s">
        <v>119</v>
      </c>
      <c r="B4" s="82">
        <v>84</v>
      </c>
      <c r="C4" s="82"/>
      <c r="D4" s="45" t="s">
        <v>656</v>
      </c>
      <c r="E4" s="55">
        <v>1.0069194085287243</v>
      </c>
      <c r="F4" s="45" t="s">
        <v>657</v>
      </c>
      <c r="G4" s="45">
        <v>0.254</v>
      </c>
      <c r="H4" s="45">
        <v>0.04</v>
      </c>
      <c r="I4" s="45" t="s">
        <v>53</v>
      </c>
      <c r="J4" s="46"/>
      <c r="K4" s="45">
        <v>84</v>
      </c>
      <c r="L4" s="45" t="s">
        <v>656</v>
      </c>
      <c r="M4" s="55">
        <v>1.0069194085287243</v>
      </c>
      <c r="N4" s="45" t="s">
        <v>665</v>
      </c>
      <c r="O4" s="45">
        <v>0.24</v>
      </c>
      <c r="P4" s="49">
        <v>7.6000000000000004E-5</v>
      </c>
      <c r="Q4" s="45" t="s">
        <v>53</v>
      </c>
    </row>
    <row r="5" spans="1:17" ht="15.75" x14ac:dyDescent="0.25">
      <c r="A5" s="48"/>
      <c r="B5" s="82">
        <v>84</v>
      </c>
      <c r="C5" s="82"/>
      <c r="D5" s="45" t="s">
        <v>54</v>
      </c>
      <c r="E5" s="55">
        <v>1.0069194085287243</v>
      </c>
      <c r="F5" s="45" t="s">
        <v>664</v>
      </c>
      <c r="G5" s="45">
        <v>0.622</v>
      </c>
      <c r="H5" s="45" t="s">
        <v>53</v>
      </c>
      <c r="I5" s="45" t="s">
        <v>53</v>
      </c>
      <c r="J5" s="46"/>
      <c r="K5" s="45">
        <v>84</v>
      </c>
      <c r="L5" s="45" t="s">
        <v>54</v>
      </c>
      <c r="M5" s="55">
        <v>1</v>
      </c>
      <c r="N5" s="45" t="s">
        <v>663</v>
      </c>
      <c r="O5" s="45">
        <v>0.995</v>
      </c>
      <c r="P5" s="45" t="s">
        <v>53</v>
      </c>
      <c r="Q5" s="45" t="s">
        <v>53</v>
      </c>
    </row>
    <row r="6" spans="1:17" x14ac:dyDescent="0.25">
      <c r="A6" s="50"/>
      <c r="B6" s="83">
        <v>84</v>
      </c>
      <c r="C6" s="83"/>
      <c r="D6" s="42" t="s">
        <v>55</v>
      </c>
      <c r="E6" s="56">
        <v>1</v>
      </c>
      <c r="F6" s="42" t="s">
        <v>673</v>
      </c>
      <c r="G6" s="42">
        <v>0.98199999999999998</v>
      </c>
      <c r="H6" s="42">
        <v>3.5000000000000003E-2</v>
      </c>
      <c r="I6" s="42">
        <v>0.69799999999999995</v>
      </c>
      <c r="J6" s="42"/>
      <c r="K6" s="42">
        <v>84</v>
      </c>
      <c r="L6" s="42" t="s">
        <v>55</v>
      </c>
      <c r="M6" s="56">
        <v>0.99305931583666929</v>
      </c>
      <c r="N6" s="42" t="s">
        <v>666</v>
      </c>
      <c r="O6" s="42">
        <v>0.628</v>
      </c>
      <c r="P6" s="43">
        <v>8.0000000000000007E-5</v>
      </c>
      <c r="Q6" s="42">
        <v>0.34699999999999998</v>
      </c>
    </row>
    <row r="7" spans="1:17" ht="15.75" x14ac:dyDescent="0.25">
      <c r="A7" s="48" t="s">
        <v>120</v>
      </c>
      <c r="B7" s="87">
        <v>125</v>
      </c>
      <c r="C7" s="87"/>
      <c r="D7" s="45" t="s">
        <v>656</v>
      </c>
      <c r="E7" s="55">
        <v>0.98609707471187957</v>
      </c>
      <c r="F7" s="45" t="s">
        <v>674</v>
      </c>
      <c r="G7" s="45">
        <v>0.223</v>
      </c>
      <c r="H7" s="49">
        <v>7.4999999999999993E-5</v>
      </c>
      <c r="I7" s="45" t="s">
        <v>53</v>
      </c>
      <c r="J7" s="46"/>
      <c r="K7" s="45">
        <v>125</v>
      </c>
      <c r="L7" s="45" t="s">
        <v>656</v>
      </c>
      <c r="M7" s="55">
        <v>0.98609707471187957</v>
      </c>
      <c r="N7" s="45" t="s">
        <v>667</v>
      </c>
      <c r="O7" s="45">
        <v>6.5000000000000002E-2</v>
      </c>
      <c r="P7" s="49">
        <v>6.4000000000000004E-8</v>
      </c>
      <c r="Q7" s="45" t="s">
        <v>53</v>
      </c>
    </row>
    <row r="8" spans="1:17" ht="15.75" x14ac:dyDescent="0.25">
      <c r="A8" s="48"/>
      <c r="B8" s="82">
        <v>125</v>
      </c>
      <c r="C8" s="82"/>
      <c r="D8" s="45" t="s">
        <v>54</v>
      </c>
      <c r="E8" s="55">
        <v>0.9721067628771245</v>
      </c>
      <c r="F8" s="45" t="s">
        <v>668</v>
      </c>
      <c r="G8" s="45">
        <v>0.16200000000000001</v>
      </c>
      <c r="H8" s="45" t="s">
        <v>53</v>
      </c>
      <c r="I8" s="45" t="s">
        <v>53</v>
      </c>
      <c r="J8" s="46"/>
      <c r="K8" s="45">
        <v>125</v>
      </c>
      <c r="L8" s="45" t="s">
        <v>54</v>
      </c>
      <c r="M8" s="55">
        <v>0.97911298866540508</v>
      </c>
      <c r="N8" s="45" t="s">
        <v>660</v>
      </c>
      <c r="O8" s="45">
        <v>4.2999999999999997E-2</v>
      </c>
      <c r="P8" s="45" t="s">
        <v>53</v>
      </c>
      <c r="Q8" s="45" t="s">
        <v>53</v>
      </c>
    </row>
    <row r="9" spans="1:17" x14ac:dyDescent="0.25">
      <c r="A9" s="50"/>
      <c r="B9" s="83">
        <v>125</v>
      </c>
      <c r="C9" s="83"/>
      <c r="D9" s="42" t="s">
        <v>55</v>
      </c>
      <c r="E9" s="56">
        <v>0.95802667706421307</v>
      </c>
      <c r="F9" s="42" t="s">
        <v>675</v>
      </c>
      <c r="G9" s="42">
        <v>0.151</v>
      </c>
      <c r="H9" s="43">
        <v>8.2000000000000001E-5</v>
      </c>
      <c r="I9" s="42">
        <v>0.3</v>
      </c>
      <c r="J9" s="42"/>
      <c r="K9" s="42">
        <v>125</v>
      </c>
      <c r="L9" s="42" t="s">
        <v>55</v>
      </c>
      <c r="M9" s="56">
        <v>0.9721067628771245</v>
      </c>
      <c r="N9" s="42" t="s">
        <v>668</v>
      </c>
      <c r="O9" s="42">
        <v>0.17699999999999999</v>
      </c>
      <c r="P9" s="43">
        <v>5.5999999999999999E-8</v>
      </c>
      <c r="Q9" s="42">
        <v>0.50900000000000001</v>
      </c>
    </row>
    <row r="10" spans="1:17" ht="15.75" x14ac:dyDescent="0.25">
      <c r="A10" s="48" t="s">
        <v>121</v>
      </c>
      <c r="B10" s="87">
        <v>67</v>
      </c>
      <c r="C10" s="87"/>
      <c r="D10" s="45" t="s">
        <v>656</v>
      </c>
      <c r="E10" s="55">
        <v>1.0069194085287243</v>
      </c>
      <c r="F10" s="45" t="s">
        <v>657</v>
      </c>
      <c r="G10" s="45">
        <v>0.27100000000000002</v>
      </c>
      <c r="H10" s="45">
        <v>0.35</v>
      </c>
      <c r="I10" s="45" t="s">
        <v>53</v>
      </c>
      <c r="J10" s="46"/>
      <c r="K10" s="45">
        <v>68</v>
      </c>
      <c r="L10" s="45" t="s">
        <v>656</v>
      </c>
      <c r="M10" s="55">
        <v>1.0069194085287243</v>
      </c>
      <c r="N10" s="45" t="s">
        <v>665</v>
      </c>
      <c r="O10" s="45">
        <v>0.38</v>
      </c>
      <c r="P10" s="45">
        <v>8.0000000000000002E-3</v>
      </c>
      <c r="Q10" s="45" t="s">
        <v>53</v>
      </c>
    </row>
    <row r="11" spans="1:17" ht="15.75" x14ac:dyDescent="0.25">
      <c r="A11" s="48"/>
      <c r="B11" s="82">
        <v>67</v>
      </c>
      <c r="C11" s="82"/>
      <c r="D11" s="45" t="s">
        <v>54</v>
      </c>
      <c r="E11" s="55">
        <v>1</v>
      </c>
      <c r="F11" s="45" t="s">
        <v>661</v>
      </c>
      <c r="G11" s="45">
        <v>0.97299999999999998</v>
      </c>
      <c r="H11" s="45" t="s">
        <v>53</v>
      </c>
      <c r="I11" s="45" t="s">
        <v>53</v>
      </c>
      <c r="J11" s="46"/>
      <c r="K11" s="45">
        <v>68</v>
      </c>
      <c r="L11" s="45" t="s">
        <v>54</v>
      </c>
      <c r="M11" s="55">
        <v>1</v>
      </c>
      <c r="N11" s="45" t="s">
        <v>659</v>
      </c>
      <c r="O11" s="45">
        <v>0.80200000000000005</v>
      </c>
      <c r="P11" s="45" t="s">
        <v>53</v>
      </c>
      <c r="Q11" s="45" t="s">
        <v>53</v>
      </c>
    </row>
    <row r="12" spans="1:17" x14ac:dyDescent="0.25">
      <c r="A12" s="50"/>
      <c r="B12" s="83">
        <v>67</v>
      </c>
      <c r="C12" s="83"/>
      <c r="D12" s="42" t="s">
        <v>55</v>
      </c>
      <c r="E12" s="56">
        <v>0.99305931583666929</v>
      </c>
      <c r="F12" s="42" t="s">
        <v>661</v>
      </c>
      <c r="G12" s="42">
        <v>0.78700000000000003</v>
      </c>
      <c r="H12" s="42">
        <v>0.35599999999999998</v>
      </c>
      <c r="I12" s="42">
        <v>0.28699999999999998</v>
      </c>
      <c r="J12" s="42"/>
      <c r="K12" s="42">
        <v>68</v>
      </c>
      <c r="L12" s="42" t="s">
        <v>55</v>
      </c>
      <c r="M12" s="56">
        <v>1.0069194085287243</v>
      </c>
      <c r="N12" s="42" t="s">
        <v>664</v>
      </c>
      <c r="O12" s="42">
        <v>0.67100000000000004</v>
      </c>
      <c r="P12" s="42">
        <v>7.0000000000000001E-3</v>
      </c>
      <c r="Q12" s="42">
        <v>0.98599999999999999</v>
      </c>
    </row>
    <row r="13" spans="1:17" ht="15.75" x14ac:dyDescent="0.25">
      <c r="A13" s="48" t="s">
        <v>122</v>
      </c>
      <c r="B13" s="87">
        <v>32</v>
      </c>
      <c r="C13" s="87"/>
      <c r="D13" s="45" t="s">
        <v>656</v>
      </c>
      <c r="E13" s="55">
        <v>1</v>
      </c>
      <c r="F13" s="45" t="s">
        <v>663</v>
      </c>
      <c r="G13" s="45">
        <v>0.872</v>
      </c>
      <c r="H13" s="45">
        <v>0.876</v>
      </c>
      <c r="I13" s="45" t="s">
        <v>53</v>
      </c>
      <c r="J13" s="46"/>
      <c r="K13" s="45">
        <v>32</v>
      </c>
      <c r="L13" s="45" t="s">
        <v>656</v>
      </c>
      <c r="M13" s="55">
        <v>1</v>
      </c>
      <c r="N13" s="45" t="s">
        <v>662</v>
      </c>
      <c r="O13" s="45">
        <v>0.88700000000000001</v>
      </c>
      <c r="P13" s="45">
        <v>0.151</v>
      </c>
      <c r="Q13" s="45" t="s">
        <v>53</v>
      </c>
    </row>
    <row r="14" spans="1:17" ht="15.75" x14ac:dyDescent="0.25">
      <c r="A14" s="51"/>
      <c r="B14" s="82">
        <v>32</v>
      </c>
      <c r="C14" s="82"/>
      <c r="D14" s="45" t="s">
        <v>54</v>
      </c>
      <c r="E14" s="55">
        <v>1</v>
      </c>
      <c r="F14" s="45" t="s">
        <v>663</v>
      </c>
      <c r="G14" s="45">
        <v>0.82699999999999996</v>
      </c>
      <c r="H14" s="45" t="s">
        <v>53</v>
      </c>
      <c r="I14" s="45" t="s">
        <v>53</v>
      </c>
      <c r="J14" s="46"/>
      <c r="K14" s="45">
        <v>32</v>
      </c>
      <c r="L14" s="45" t="s">
        <v>54</v>
      </c>
      <c r="M14" s="55">
        <v>1</v>
      </c>
      <c r="N14" s="45" t="s">
        <v>662</v>
      </c>
      <c r="O14" s="45">
        <v>0.34799999999999998</v>
      </c>
      <c r="P14" s="45" t="s">
        <v>53</v>
      </c>
      <c r="Q14" s="45" t="s">
        <v>53</v>
      </c>
    </row>
    <row r="15" spans="1:17" ht="15.75" x14ac:dyDescent="0.25">
      <c r="A15" s="52"/>
      <c r="B15" s="83">
        <v>32</v>
      </c>
      <c r="C15" s="83"/>
      <c r="D15" s="42" t="s">
        <v>55</v>
      </c>
      <c r="E15" s="56">
        <v>1</v>
      </c>
      <c r="F15" s="42" t="s">
        <v>663</v>
      </c>
      <c r="G15" s="42">
        <v>0.76300000000000001</v>
      </c>
      <c r="H15" s="42">
        <v>0.86799999999999999</v>
      </c>
      <c r="I15" s="42">
        <v>0.436</v>
      </c>
      <c r="J15" s="42"/>
      <c r="K15" s="42">
        <v>32</v>
      </c>
      <c r="L15" s="42" t="s">
        <v>55</v>
      </c>
      <c r="M15" s="56">
        <v>1</v>
      </c>
      <c r="N15" s="42" t="s">
        <v>662</v>
      </c>
      <c r="O15" s="42">
        <v>0.64</v>
      </c>
      <c r="P15" s="42">
        <v>0.13700000000000001</v>
      </c>
      <c r="Q15" s="42">
        <v>0.51400000000000001</v>
      </c>
    </row>
    <row r="16" spans="1:17" ht="15.75" x14ac:dyDescent="0.25">
      <c r="A16" s="48" t="s">
        <v>123</v>
      </c>
      <c r="B16" s="87">
        <v>13</v>
      </c>
      <c r="C16" s="87"/>
      <c r="D16" s="45" t="s">
        <v>656</v>
      </c>
      <c r="E16" s="55">
        <v>0.95802667706421307</v>
      </c>
      <c r="F16" s="45" t="s">
        <v>676</v>
      </c>
      <c r="G16" s="45">
        <v>6.0000000000000001E-3</v>
      </c>
      <c r="H16" s="45">
        <v>2.5999999999999999E-2</v>
      </c>
      <c r="I16" s="45" t="s">
        <v>53</v>
      </c>
      <c r="J16" s="46"/>
      <c r="K16" s="45">
        <v>13</v>
      </c>
      <c r="L16" s="45" t="s">
        <v>656</v>
      </c>
      <c r="M16" s="55">
        <v>0.95095219091517758</v>
      </c>
      <c r="N16" s="45" t="s">
        <v>669</v>
      </c>
      <c r="O16" s="49">
        <v>3.8000000000000003E-8</v>
      </c>
      <c r="P16" s="45">
        <v>0.105</v>
      </c>
      <c r="Q16" s="45" t="s">
        <v>53</v>
      </c>
    </row>
    <row r="17" spans="1:17" ht="15.75" x14ac:dyDescent="0.25">
      <c r="A17" s="51"/>
      <c r="B17" s="82">
        <v>13</v>
      </c>
      <c r="C17" s="82"/>
      <c r="D17" s="45" t="s">
        <v>54</v>
      </c>
      <c r="E17" s="55">
        <v>0.94385431224589944</v>
      </c>
      <c r="F17" s="45" t="s">
        <v>671</v>
      </c>
      <c r="G17" s="49">
        <v>2.4000000000000001E-5</v>
      </c>
      <c r="H17" s="45" t="s">
        <v>53</v>
      </c>
      <c r="I17" s="45" t="s">
        <v>53</v>
      </c>
      <c r="J17" s="46"/>
      <c r="K17" s="45">
        <v>13</v>
      </c>
      <c r="L17" s="45" t="s">
        <v>54</v>
      </c>
      <c r="M17" s="55">
        <v>0.94385431224589944</v>
      </c>
      <c r="N17" s="45" t="s">
        <v>670</v>
      </c>
      <c r="O17" s="49">
        <v>5.1999999999999997E-12</v>
      </c>
      <c r="P17" s="45" t="s">
        <v>53</v>
      </c>
      <c r="Q17" s="45" t="s">
        <v>53</v>
      </c>
    </row>
    <row r="18" spans="1:17" ht="15.75" x14ac:dyDescent="0.25">
      <c r="A18" s="52"/>
      <c r="B18" s="83">
        <v>13</v>
      </c>
      <c r="C18" s="83"/>
      <c r="D18" s="42" t="s">
        <v>55</v>
      </c>
      <c r="E18" s="56">
        <v>0.93673270816187126</v>
      </c>
      <c r="F18" s="42" t="s">
        <v>677</v>
      </c>
      <c r="G18" s="42">
        <v>1.4999999999999999E-2</v>
      </c>
      <c r="H18" s="42">
        <v>4.4999999999999998E-2</v>
      </c>
      <c r="I18" s="42">
        <v>0.216</v>
      </c>
      <c r="J18" s="42"/>
      <c r="K18" s="42">
        <v>13</v>
      </c>
      <c r="L18" s="42" t="s">
        <v>55</v>
      </c>
      <c r="M18" s="56">
        <v>0.93673270816187126</v>
      </c>
      <c r="N18" s="42" t="s">
        <v>671</v>
      </c>
      <c r="O18" s="43">
        <v>4.0999999999999999E-4</v>
      </c>
      <c r="P18" s="42">
        <v>0.17199999999999999</v>
      </c>
      <c r="Q18" s="42">
        <v>0.161</v>
      </c>
    </row>
    <row r="19" spans="1:17" ht="15.75" x14ac:dyDescent="0.25">
      <c r="A19" s="48" t="s">
        <v>141</v>
      </c>
      <c r="B19" s="87">
        <v>56</v>
      </c>
      <c r="C19" s="87"/>
      <c r="D19" s="45" t="s">
        <v>656</v>
      </c>
      <c r="E19" s="55">
        <v>1.0206954921150189</v>
      </c>
      <c r="F19" s="45" t="s">
        <v>658</v>
      </c>
      <c r="G19" s="45">
        <v>0.122</v>
      </c>
      <c r="H19" s="45">
        <v>0.12</v>
      </c>
      <c r="I19" s="45" t="s">
        <v>53</v>
      </c>
      <c r="J19" s="46"/>
      <c r="K19" s="45">
        <v>58</v>
      </c>
      <c r="L19" s="45" t="s">
        <v>656</v>
      </c>
      <c r="M19" s="55">
        <v>1.0069194085287243</v>
      </c>
      <c r="N19" s="45" t="s">
        <v>665</v>
      </c>
      <c r="O19" s="45">
        <v>0.56399999999999995</v>
      </c>
      <c r="P19" s="49">
        <v>2.0999999999999999E-5</v>
      </c>
      <c r="Q19" s="45" t="s">
        <v>53</v>
      </c>
    </row>
    <row r="20" spans="1:17" ht="15.75" x14ac:dyDescent="0.25">
      <c r="A20" s="51"/>
      <c r="B20" s="82">
        <v>56</v>
      </c>
      <c r="C20" s="82"/>
      <c r="D20" s="45" t="s">
        <v>54</v>
      </c>
      <c r="E20" s="55">
        <v>1.0138178163331992</v>
      </c>
      <c r="F20" s="45" t="s">
        <v>678</v>
      </c>
      <c r="G20" s="45">
        <v>0.35</v>
      </c>
      <c r="H20" s="45" t="s">
        <v>53</v>
      </c>
      <c r="I20" s="45" t="s">
        <v>53</v>
      </c>
      <c r="J20" s="46"/>
      <c r="K20" s="45">
        <v>58</v>
      </c>
      <c r="L20" s="45" t="s">
        <v>54</v>
      </c>
      <c r="M20" s="55">
        <v>1.0138178163331992</v>
      </c>
      <c r="N20" s="45" t="s">
        <v>657</v>
      </c>
      <c r="O20" s="45">
        <v>0.34699999999999998</v>
      </c>
      <c r="P20" s="45" t="s">
        <v>53</v>
      </c>
      <c r="Q20" s="45" t="s">
        <v>53</v>
      </c>
    </row>
    <row r="21" spans="1:17" ht="16.5" thickBot="1" x14ac:dyDescent="0.3">
      <c r="A21" s="53"/>
      <c r="B21" s="86">
        <v>56</v>
      </c>
      <c r="C21" s="86"/>
      <c r="D21" s="41" t="s">
        <v>55</v>
      </c>
      <c r="E21" s="57">
        <v>1.0206954921150189</v>
      </c>
      <c r="F21" s="41" t="s">
        <v>679</v>
      </c>
      <c r="G21" s="41">
        <v>0.60799999999999998</v>
      </c>
      <c r="H21" s="41">
        <v>0.1</v>
      </c>
      <c r="I21" s="41">
        <v>0.93799999999999994</v>
      </c>
      <c r="J21" s="54"/>
      <c r="K21" s="41">
        <v>58</v>
      </c>
      <c r="L21" s="41" t="s">
        <v>55</v>
      </c>
      <c r="M21" s="57">
        <v>0.99305931583666929</v>
      </c>
      <c r="N21" s="41" t="s">
        <v>672</v>
      </c>
      <c r="O21" s="41">
        <v>0.755</v>
      </c>
      <c r="P21" s="44">
        <v>1.7E-5</v>
      </c>
      <c r="Q21" s="41">
        <v>0.61899999999999999</v>
      </c>
    </row>
  </sheetData>
  <mergeCells count="22">
    <mergeCell ref="B9:C9"/>
    <mergeCell ref="B10:C10"/>
    <mergeCell ref="B7:C7"/>
    <mergeCell ref="B8:C8"/>
    <mergeCell ref="B15:C15"/>
    <mergeCell ref="B16:C16"/>
    <mergeCell ref="B13:C13"/>
    <mergeCell ref="B14:C14"/>
    <mergeCell ref="B11:C11"/>
    <mergeCell ref="B12:C12"/>
    <mergeCell ref="B19:C19"/>
    <mergeCell ref="B20:C20"/>
    <mergeCell ref="B21:C21"/>
    <mergeCell ref="B17:C17"/>
    <mergeCell ref="B18:C18"/>
    <mergeCell ref="K2:Q2"/>
    <mergeCell ref="B4:C4"/>
    <mergeCell ref="B5:C5"/>
    <mergeCell ref="B6:C6"/>
    <mergeCell ref="A2:A3"/>
    <mergeCell ref="B3:C3"/>
    <mergeCell ref="B2:I2"/>
  </mergeCells>
  <pageMargins left="0.7" right="0.7" top="0.75" bottom="0.75" header="0.3" footer="0.3"/>
  <pageSetup paperSize="9"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C4934-98E6-4C81-B42A-AB6A6C38D30B}">
  <dimension ref="A1:O968"/>
  <sheetViews>
    <sheetView workbookViewId="0">
      <selection activeCell="E2" sqref="E2"/>
    </sheetView>
  </sheetViews>
  <sheetFormatPr defaultColWidth="8.85546875" defaultRowHeight="15" x14ac:dyDescent="0.25"/>
  <sheetData>
    <row r="1" spans="1:15" x14ac:dyDescent="0.25">
      <c r="A1" s="58" t="s">
        <v>685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x14ac:dyDescent="0.25">
      <c r="A2" s="65" t="s">
        <v>108</v>
      </c>
      <c r="B2" s="65" t="s">
        <v>109</v>
      </c>
      <c r="C2" s="65" t="s">
        <v>110</v>
      </c>
      <c r="D2" s="65" t="s">
        <v>111</v>
      </c>
      <c r="E2" s="65" t="s">
        <v>112</v>
      </c>
      <c r="F2" s="65" t="s">
        <v>113</v>
      </c>
      <c r="G2" s="65" t="s">
        <v>114</v>
      </c>
      <c r="H2" s="65" t="s">
        <v>52</v>
      </c>
      <c r="I2" s="65" t="s">
        <v>646</v>
      </c>
      <c r="J2" s="65" t="s">
        <v>107</v>
      </c>
      <c r="K2" s="65" t="s">
        <v>683</v>
      </c>
      <c r="L2" s="65" t="s">
        <v>681</v>
      </c>
      <c r="M2" s="65" t="s">
        <v>680</v>
      </c>
      <c r="N2" s="65" t="s">
        <v>682</v>
      </c>
      <c r="O2" s="65" t="s">
        <v>684</v>
      </c>
    </row>
    <row r="3" spans="1:15" x14ac:dyDescent="0.25">
      <c r="A3" s="65" t="s">
        <v>116</v>
      </c>
      <c r="B3" s="65" t="s">
        <v>117</v>
      </c>
      <c r="C3" s="65" t="s">
        <v>118</v>
      </c>
      <c r="D3" s="65" t="s">
        <v>105</v>
      </c>
      <c r="E3" s="65" t="s">
        <v>14</v>
      </c>
      <c r="F3" s="65" t="s">
        <v>106</v>
      </c>
      <c r="G3" s="65">
        <v>17</v>
      </c>
      <c r="H3" s="65" t="s">
        <v>151</v>
      </c>
      <c r="I3" s="12">
        <v>8.1928512182385099E-3</v>
      </c>
      <c r="J3" s="12">
        <v>1.4488186220829506E-2</v>
      </c>
      <c r="K3" s="12">
        <v>0.57174396007182804</v>
      </c>
      <c r="L3" s="12">
        <v>-2.0203993774587339E-2</v>
      </c>
      <c r="M3" s="12">
        <v>3.6589696211064358E-2</v>
      </c>
      <c r="N3" s="12">
        <v>0.59897545862096802</v>
      </c>
      <c r="O3" s="12" t="s">
        <v>53</v>
      </c>
    </row>
    <row r="4" spans="1:15" x14ac:dyDescent="0.25">
      <c r="A4" s="65" t="s">
        <v>116</v>
      </c>
      <c r="B4" s="65" t="s">
        <v>117</v>
      </c>
      <c r="C4" s="65" t="s">
        <v>118</v>
      </c>
      <c r="D4" s="65" t="s">
        <v>105</v>
      </c>
      <c r="E4" s="65" t="s">
        <v>14</v>
      </c>
      <c r="F4" s="65" t="s">
        <v>106</v>
      </c>
      <c r="G4" s="65">
        <v>17</v>
      </c>
      <c r="H4" s="65" t="s">
        <v>54</v>
      </c>
      <c r="I4" s="12">
        <v>7.0843036782114828E-3</v>
      </c>
      <c r="J4" s="12">
        <v>1.781161083561127E-2</v>
      </c>
      <c r="K4" s="12">
        <v>0.69082542566827099</v>
      </c>
      <c r="L4" s="12">
        <v>-2.7826453559586666E-2</v>
      </c>
      <c r="M4" s="12">
        <v>4.199506091600963E-2</v>
      </c>
      <c r="N4" s="12" t="s">
        <v>53</v>
      </c>
      <c r="O4" s="12" t="s">
        <v>53</v>
      </c>
    </row>
    <row r="5" spans="1:15" x14ac:dyDescent="0.25">
      <c r="A5" s="65" t="s">
        <v>116</v>
      </c>
      <c r="B5" s="65" t="s">
        <v>117</v>
      </c>
      <c r="C5" s="65" t="s">
        <v>118</v>
      </c>
      <c r="D5" s="65" t="s">
        <v>105</v>
      </c>
      <c r="E5" s="65" t="s">
        <v>14</v>
      </c>
      <c r="F5" s="65" t="s">
        <v>106</v>
      </c>
      <c r="G5" s="65">
        <v>17</v>
      </c>
      <c r="H5" s="65" t="s">
        <v>55</v>
      </c>
      <c r="I5" s="12">
        <v>9.8015878458179457E-4</v>
      </c>
      <c r="J5" s="12">
        <v>1.9632919414792203E-2</v>
      </c>
      <c r="K5" s="12">
        <v>0.96084147591957803</v>
      </c>
      <c r="L5" s="12">
        <v>-3.7500363268410941E-2</v>
      </c>
      <c r="M5" s="12">
        <v>3.946068083757457E-2</v>
      </c>
      <c r="N5" s="12">
        <v>0.55307037598839504</v>
      </c>
      <c r="O5" s="12">
        <v>0.55878899326468801</v>
      </c>
    </row>
    <row r="6" spans="1:15" x14ac:dyDescent="0.25">
      <c r="A6" s="65" t="s">
        <v>116</v>
      </c>
      <c r="B6" s="65" t="s">
        <v>117</v>
      </c>
      <c r="C6" s="65" t="s">
        <v>118</v>
      </c>
      <c r="D6" s="65" t="s">
        <v>105</v>
      </c>
      <c r="E6" s="65" t="s">
        <v>15</v>
      </c>
      <c r="F6" s="65" t="s">
        <v>106</v>
      </c>
      <c r="G6" s="65">
        <v>17</v>
      </c>
      <c r="H6" s="65" t="s">
        <v>151</v>
      </c>
      <c r="I6" s="12">
        <v>2.7376236656652527E-3</v>
      </c>
      <c r="J6" s="12">
        <v>8.6325005212287524E-3</v>
      </c>
      <c r="K6" s="12">
        <v>0.75114506978143003</v>
      </c>
      <c r="L6" s="12">
        <v>-1.4182077355943111E-2</v>
      </c>
      <c r="M6" s="12">
        <v>1.9657324687273603E-2</v>
      </c>
      <c r="N6" s="12">
        <v>0.75417839156075905</v>
      </c>
      <c r="O6" s="12" t="s">
        <v>53</v>
      </c>
    </row>
    <row r="7" spans="1:15" x14ac:dyDescent="0.25">
      <c r="A7" s="65" t="s">
        <v>116</v>
      </c>
      <c r="B7" s="65" t="s">
        <v>117</v>
      </c>
      <c r="C7" s="65" t="s">
        <v>118</v>
      </c>
      <c r="D7" s="65" t="s">
        <v>105</v>
      </c>
      <c r="E7" s="65" t="s">
        <v>15</v>
      </c>
      <c r="F7" s="65" t="s">
        <v>106</v>
      </c>
      <c r="G7" s="65">
        <v>17</v>
      </c>
      <c r="H7" s="65" t="s">
        <v>54</v>
      </c>
      <c r="I7" s="12">
        <v>-2.6272127592678147E-4</v>
      </c>
      <c r="J7" s="12">
        <v>1.1488673750493276E-2</v>
      </c>
      <c r="K7" s="12">
        <v>0.98175568512073896</v>
      </c>
      <c r="L7" s="12">
        <v>-2.2780521826893645E-2</v>
      </c>
      <c r="M7" s="12">
        <v>2.2255079275040047E-2</v>
      </c>
      <c r="N7" s="12" t="s">
        <v>53</v>
      </c>
      <c r="O7" s="12" t="s">
        <v>53</v>
      </c>
    </row>
    <row r="8" spans="1:15" x14ac:dyDescent="0.25">
      <c r="A8" s="65" t="s">
        <v>116</v>
      </c>
      <c r="B8" s="65" t="s">
        <v>117</v>
      </c>
      <c r="C8" s="65" t="s">
        <v>118</v>
      </c>
      <c r="D8" s="65" t="s">
        <v>105</v>
      </c>
      <c r="E8" s="65" t="s">
        <v>15</v>
      </c>
      <c r="F8" s="65" t="s">
        <v>106</v>
      </c>
      <c r="G8" s="65">
        <v>17</v>
      </c>
      <c r="H8" s="65" t="s">
        <v>55</v>
      </c>
      <c r="I8" s="12">
        <v>3.8716975093815637E-3</v>
      </c>
      <c r="J8" s="12">
        <v>1.2709494676861288E-2</v>
      </c>
      <c r="K8" s="12">
        <v>0.76483343984188501</v>
      </c>
      <c r="L8" s="12">
        <v>-2.1038912057266556E-2</v>
      </c>
      <c r="M8" s="12">
        <v>2.87823070760297E-2</v>
      </c>
      <c r="N8" s="12">
        <v>0.69186457443615301</v>
      </c>
      <c r="O8" s="12">
        <v>0.886410573598441</v>
      </c>
    </row>
    <row r="9" spans="1:15" x14ac:dyDescent="0.25">
      <c r="A9" s="65" t="s">
        <v>116</v>
      </c>
      <c r="B9" s="65" t="s">
        <v>117</v>
      </c>
      <c r="C9" s="65" t="s">
        <v>118</v>
      </c>
      <c r="D9" s="65" t="s">
        <v>105</v>
      </c>
      <c r="E9" s="65" t="s">
        <v>50</v>
      </c>
      <c r="F9" s="65" t="s">
        <v>106</v>
      </c>
      <c r="G9" s="65">
        <v>17</v>
      </c>
      <c r="H9" s="65" t="s">
        <v>151</v>
      </c>
      <c r="I9" s="12">
        <v>1.5226394308942647E-2</v>
      </c>
      <c r="J9" s="12">
        <v>1.5033462627319845E-2</v>
      </c>
      <c r="K9" s="12">
        <v>0.31113970474889402</v>
      </c>
      <c r="L9" s="12">
        <v>-1.42391924406042E-2</v>
      </c>
      <c r="M9" s="12">
        <v>4.4691981058489497E-2</v>
      </c>
      <c r="N9" s="12">
        <v>0.11838937972148</v>
      </c>
      <c r="O9" s="12" t="s">
        <v>53</v>
      </c>
    </row>
    <row r="10" spans="1:15" x14ac:dyDescent="0.25">
      <c r="A10" s="65" t="s">
        <v>116</v>
      </c>
      <c r="B10" s="65" t="s">
        <v>117</v>
      </c>
      <c r="C10" s="65" t="s">
        <v>118</v>
      </c>
      <c r="D10" s="65" t="s">
        <v>105</v>
      </c>
      <c r="E10" s="65" t="s">
        <v>50</v>
      </c>
      <c r="F10" s="65" t="s">
        <v>106</v>
      </c>
      <c r="G10" s="65">
        <v>17</v>
      </c>
      <c r="H10" s="65" t="s">
        <v>54</v>
      </c>
      <c r="I10" s="12">
        <v>2.8364072963647319E-2</v>
      </c>
      <c r="J10" s="12">
        <v>1.442230442875911E-2</v>
      </c>
      <c r="K10" s="12">
        <v>4.92199917386172E-2</v>
      </c>
      <c r="L10" s="12">
        <v>9.6356283279525417E-5</v>
      </c>
      <c r="M10" s="12">
        <v>5.6631789644015183E-2</v>
      </c>
      <c r="N10" s="12" t="s">
        <v>53</v>
      </c>
      <c r="O10" s="12" t="s">
        <v>53</v>
      </c>
    </row>
    <row r="11" spans="1:15" x14ac:dyDescent="0.25">
      <c r="A11" s="65" t="s">
        <v>116</v>
      </c>
      <c r="B11" s="65" t="s">
        <v>117</v>
      </c>
      <c r="C11" s="65" t="s">
        <v>118</v>
      </c>
      <c r="D11" s="65" t="s">
        <v>105</v>
      </c>
      <c r="E11" s="65" t="s">
        <v>50</v>
      </c>
      <c r="F11" s="65" t="s">
        <v>106</v>
      </c>
      <c r="G11" s="65">
        <v>17</v>
      </c>
      <c r="H11" s="65" t="s">
        <v>55</v>
      </c>
      <c r="I11" s="12">
        <v>4.234022104751E-2</v>
      </c>
      <c r="J11" s="12">
        <v>1.6036534489914267E-2</v>
      </c>
      <c r="K11" s="12">
        <v>1.8549672658418202E-2</v>
      </c>
      <c r="L11" s="12">
        <v>1.0908613447278068E-2</v>
      </c>
      <c r="M11" s="12">
        <v>7.3771828647742066E-2</v>
      </c>
      <c r="N11" s="12">
        <v>0.43948815045523498</v>
      </c>
      <c r="O11" s="12">
        <v>1.4801723859194199E-2</v>
      </c>
    </row>
    <row r="12" spans="1:15" x14ac:dyDescent="0.25">
      <c r="A12" s="65" t="s">
        <v>116</v>
      </c>
      <c r="B12" s="65" t="s">
        <v>117</v>
      </c>
      <c r="C12" s="65" t="s">
        <v>118</v>
      </c>
      <c r="D12" s="65" t="s">
        <v>105</v>
      </c>
      <c r="E12" s="65" t="s">
        <v>16</v>
      </c>
      <c r="F12" s="65" t="s">
        <v>106</v>
      </c>
      <c r="G12" s="65">
        <v>17</v>
      </c>
      <c r="H12" s="65" t="s">
        <v>151</v>
      </c>
      <c r="I12" s="12">
        <v>1.9207217554076752E-2</v>
      </c>
      <c r="J12" s="12">
        <v>1.1331492063122938E-2</v>
      </c>
      <c r="K12" s="12">
        <v>9.0069753950865597E-2</v>
      </c>
      <c r="L12" s="12">
        <v>-3.0025068896442865E-3</v>
      </c>
      <c r="M12" s="12">
        <v>4.1416941997797732E-2</v>
      </c>
      <c r="N12" s="12">
        <v>0.30291921149312601</v>
      </c>
      <c r="O12" s="12" t="s">
        <v>53</v>
      </c>
    </row>
    <row r="13" spans="1:15" x14ac:dyDescent="0.25">
      <c r="A13" s="65" t="s">
        <v>116</v>
      </c>
      <c r="B13" s="65" t="s">
        <v>117</v>
      </c>
      <c r="C13" s="65" t="s">
        <v>118</v>
      </c>
      <c r="D13" s="65" t="s">
        <v>105</v>
      </c>
      <c r="E13" s="65" t="s">
        <v>16</v>
      </c>
      <c r="F13" s="65" t="s">
        <v>106</v>
      </c>
      <c r="G13" s="65">
        <v>17</v>
      </c>
      <c r="H13" s="65" t="s">
        <v>54</v>
      </c>
      <c r="I13" s="12">
        <v>2.5536761112033724E-2</v>
      </c>
      <c r="J13" s="12">
        <v>1.2115798929713071E-2</v>
      </c>
      <c r="K13" s="12">
        <v>3.5054863446193497E-2</v>
      </c>
      <c r="L13" s="12">
        <v>1.7897952097960909E-3</v>
      </c>
      <c r="M13" s="12">
        <v>4.9283727014271382E-2</v>
      </c>
      <c r="N13" s="12" t="s">
        <v>53</v>
      </c>
      <c r="O13" s="12" t="s">
        <v>53</v>
      </c>
    </row>
    <row r="14" spans="1:15" x14ac:dyDescent="0.25">
      <c r="A14" s="65" t="s">
        <v>116</v>
      </c>
      <c r="B14" s="65" t="s">
        <v>117</v>
      </c>
      <c r="C14" s="65" t="s">
        <v>118</v>
      </c>
      <c r="D14" s="65" t="s">
        <v>105</v>
      </c>
      <c r="E14" s="65" t="s">
        <v>16</v>
      </c>
      <c r="F14" s="65" t="s">
        <v>106</v>
      </c>
      <c r="G14" s="65">
        <v>17</v>
      </c>
      <c r="H14" s="65" t="s">
        <v>55</v>
      </c>
      <c r="I14" s="12">
        <v>3.3814788111816534E-2</v>
      </c>
      <c r="J14" s="12">
        <v>1.3515069925017668E-2</v>
      </c>
      <c r="K14" s="12">
        <v>2.4408950937506699E-2</v>
      </c>
      <c r="L14" s="12">
        <v>7.3252510587818783E-3</v>
      </c>
      <c r="M14" s="12">
        <v>6.0304325164851257E-2</v>
      </c>
      <c r="N14" s="12">
        <v>0.435006232782914</v>
      </c>
      <c r="O14" s="12">
        <v>9.9215985768214499E-2</v>
      </c>
    </row>
    <row r="15" spans="1:15" x14ac:dyDescent="0.25">
      <c r="A15" s="65" t="s">
        <v>116</v>
      </c>
      <c r="B15" s="65" t="s">
        <v>117</v>
      </c>
      <c r="C15" s="65" t="s">
        <v>118</v>
      </c>
      <c r="D15" s="65" t="s">
        <v>105</v>
      </c>
      <c r="E15" s="65" t="s">
        <v>17</v>
      </c>
      <c r="F15" s="65" t="s">
        <v>106</v>
      </c>
      <c r="G15" s="65">
        <v>17</v>
      </c>
      <c r="H15" s="65" t="s">
        <v>151</v>
      </c>
      <c r="I15" s="12">
        <v>-2.2857375120879635E-2</v>
      </c>
      <c r="J15" s="12">
        <v>1.5872736025443389E-2</v>
      </c>
      <c r="K15" s="12">
        <v>0.14985607663013301</v>
      </c>
      <c r="L15" s="12">
        <v>-5.3967937730748698E-2</v>
      </c>
      <c r="M15" s="12">
        <v>8.2531874889894274E-3</v>
      </c>
      <c r="N15" s="12">
        <v>8.1967885554144193E-2</v>
      </c>
      <c r="O15" s="12" t="s">
        <v>53</v>
      </c>
    </row>
    <row r="16" spans="1:15" x14ac:dyDescent="0.25">
      <c r="A16" s="65" t="s">
        <v>116</v>
      </c>
      <c r="B16" s="65" t="s">
        <v>117</v>
      </c>
      <c r="C16" s="65" t="s">
        <v>118</v>
      </c>
      <c r="D16" s="65" t="s">
        <v>105</v>
      </c>
      <c r="E16" s="65" t="s">
        <v>17</v>
      </c>
      <c r="F16" s="65" t="s">
        <v>106</v>
      </c>
      <c r="G16" s="65">
        <v>17</v>
      </c>
      <c r="H16" s="65" t="s">
        <v>54</v>
      </c>
      <c r="I16" s="12">
        <v>-2.6346226239869725E-2</v>
      </c>
      <c r="J16" s="12">
        <v>1.4720831578804773E-2</v>
      </c>
      <c r="K16" s="12">
        <v>7.3498284931644994E-2</v>
      </c>
      <c r="L16" s="12">
        <v>-5.5199056134327129E-2</v>
      </c>
      <c r="M16" s="12">
        <v>2.5066036545876224E-3</v>
      </c>
      <c r="N16" s="12" t="s">
        <v>53</v>
      </c>
      <c r="O16" s="12" t="s">
        <v>53</v>
      </c>
    </row>
    <row r="17" spans="1:15" x14ac:dyDescent="0.25">
      <c r="A17" s="65" t="s">
        <v>116</v>
      </c>
      <c r="B17" s="65" t="s">
        <v>117</v>
      </c>
      <c r="C17" s="65" t="s">
        <v>118</v>
      </c>
      <c r="D17" s="65" t="s">
        <v>105</v>
      </c>
      <c r="E17" s="65" t="s">
        <v>17</v>
      </c>
      <c r="F17" s="65" t="s">
        <v>106</v>
      </c>
      <c r="G17" s="65">
        <v>17</v>
      </c>
      <c r="H17" s="65" t="s">
        <v>55</v>
      </c>
      <c r="I17" s="12">
        <v>-2.2035992970453944E-2</v>
      </c>
      <c r="J17" s="12">
        <v>2.0848878802234929E-2</v>
      </c>
      <c r="K17" s="12">
        <v>0.30726532505971099</v>
      </c>
      <c r="L17" s="12">
        <v>-6.2899795422834387E-2</v>
      </c>
      <c r="M17" s="12">
        <v>1.8827809481926572E-2</v>
      </c>
      <c r="N17" s="12">
        <v>5.9358328226641499E-2</v>
      </c>
      <c r="O17" s="12">
        <v>0.95001110492554697</v>
      </c>
    </row>
    <row r="18" spans="1:15" x14ac:dyDescent="0.25">
      <c r="A18" s="65" t="s">
        <v>116</v>
      </c>
      <c r="B18" s="65" t="s">
        <v>117</v>
      </c>
      <c r="C18" s="65" t="s">
        <v>118</v>
      </c>
      <c r="D18" s="65" t="s">
        <v>105</v>
      </c>
      <c r="E18" s="65" t="s">
        <v>0</v>
      </c>
      <c r="F18" s="65" t="s">
        <v>106</v>
      </c>
      <c r="G18" s="65">
        <v>17</v>
      </c>
      <c r="H18" s="65" t="s">
        <v>151</v>
      </c>
      <c r="I18" s="12">
        <v>-2.1513140314149744E-3</v>
      </c>
      <c r="J18" s="12">
        <v>8.9892044341998815E-3</v>
      </c>
      <c r="K18" s="12">
        <v>0.81085593783771603</v>
      </c>
      <c r="L18" s="12">
        <v>-1.9770154722446712E-2</v>
      </c>
      <c r="M18" s="12">
        <v>1.5467526659616777E-2</v>
      </c>
      <c r="N18" s="12">
        <v>0.72858443553827601</v>
      </c>
      <c r="O18" s="12" t="s">
        <v>53</v>
      </c>
    </row>
    <row r="19" spans="1:15" x14ac:dyDescent="0.25">
      <c r="A19" s="65" t="s">
        <v>116</v>
      </c>
      <c r="B19" s="65" t="s">
        <v>117</v>
      </c>
      <c r="C19" s="65" t="s">
        <v>118</v>
      </c>
      <c r="D19" s="65" t="s">
        <v>105</v>
      </c>
      <c r="E19" s="65" t="s">
        <v>0</v>
      </c>
      <c r="F19" s="65" t="s">
        <v>106</v>
      </c>
      <c r="G19" s="65">
        <v>17</v>
      </c>
      <c r="H19" s="65" t="s">
        <v>54</v>
      </c>
      <c r="I19" s="12">
        <v>-1.9544399013202091E-3</v>
      </c>
      <c r="J19" s="12">
        <v>1.1773782519887895E-2</v>
      </c>
      <c r="K19" s="12">
        <v>0.86815748469528298</v>
      </c>
      <c r="L19" s="12">
        <v>-2.5031053640300466E-2</v>
      </c>
      <c r="M19" s="12">
        <v>2.1122173837660064E-2</v>
      </c>
      <c r="N19" s="12" t="s">
        <v>53</v>
      </c>
      <c r="O19" s="12" t="s">
        <v>53</v>
      </c>
    </row>
    <row r="20" spans="1:15" x14ac:dyDescent="0.25">
      <c r="A20" s="65" t="s">
        <v>116</v>
      </c>
      <c r="B20" s="65" t="s">
        <v>117</v>
      </c>
      <c r="C20" s="65" t="s">
        <v>118</v>
      </c>
      <c r="D20" s="65" t="s">
        <v>105</v>
      </c>
      <c r="E20" s="65" t="s">
        <v>0</v>
      </c>
      <c r="F20" s="65" t="s">
        <v>106</v>
      </c>
      <c r="G20" s="65">
        <v>17</v>
      </c>
      <c r="H20" s="65" t="s">
        <v>55</v>
      </c>
      <c r="I20" s="12">
        <v>3.5939536069623827E-3</v>
      </c>
      <c r="J20" s="12">
        <v>1.3031251257663362E-2</v>
      </c>
      <c r="K20" s="12">
        <v>0.78646881763502596</v>
      </c>
      <c r="L20" s="12">
        <v>-2.1947298858057778E-2</v>
      </c>
      <c r="M20" s="12">
        <v>2.9135206071982531E-2</v>
      </c>
      <c r="N20" s="12">
        <v>0.70112231193617403</v>
      </c>
      <c r="O20" s="12">
        <v>0.48378552851399198</v>
      </c>
    </row>
    <row r="21" spans="1:15" x14ac:dyDescent="0.25">
      <c r="A21" s="65" t="s">
        <v>116</v>
      </c>
      <c r="B21" s="65" t="s">
        <v>117</v>
      </c>
      <c r="C21" s="65" t="s">
        <v>118</v>
      </c>
      <c r="D21" s="65" t="s">
        <v>105</v>
      </c>
      <c r="E21" s="65" t="s">
        <v>18</v>
      </c>
      <c r="F21" s="65" t="s">
        <v>106</v>
      </c>
      <c r="G21" s="65">
        <v>17</v>
      </c>
      <c r="H21" s="65" t="s">
        <v>151</v>
      </c>
      <c r="I21" s="12">
        <v>1.7530968649170298E-2</v>
      </c>
      <c r="J21" s="12">
        <v>9.243937717606121E-3</v>
      </c>
      <c r="K21" s="12">
        <v>5.7896235640030699E-2</v>
      </c>
      <c r="L21" s="12">
        <v>-5.8714927733772594E-4</v>
      </c>
      <c r="M21" s="12">
        <v>3.5649086575678259E-2</v>
      </c>
      <c r="N21" s="12">
        <v>0.75267531250877695</v>
      </c>
      <c r="O21" s="12" t="s">
        <v>53</v>
      </c>
    </row>
    <row r="22" spans="1:15" x14ac:dyDescent="0.25">
      <c r="A22" s="65" t="s">
        <v>116</v>
      </c>
      <c r="B22" s="65" t="s">
        <v>117</v>
      </c>
      <c r="C22" s="65" t="s">
        <v>118</v>
      </c>
      <c r="D22" s="65" t="s">
        <v>105</v>
      </c>
      <c r="E22" s="65" t="s">
        <v>18</v>
      </c>
      <c r="F22" s="65" t="s">
        <v>106</v>
      </c>
      <c r="G22" s="65">
        <v>17</v>
      </c>
      <c r="H22" s="65" t="s">
        <v>54</v>
      </c>
      <c r="I22" s="12">
        <v>1.7899861336600945E-2</v>
      </c>
      <c r="J22" s="12">
        <v>1.2297473731128593E-2</v>
      </c>
      <c r="K22" s="12">
        <v>0.14551090775646799</v>
      </c>
      <c r="L22" s="12">
        <v>-6.2031871764110687E-3</v>
      </c>
      <c r="M22" s="12">
        <v>4.200290984961301E-2</v>
      </c>
      <c r="N22" s="12" t="s">
        <v>53</v>
      </c>
      <c r="O22" s="12" t="s">
        <v>53</v>
      </c>
    </row>
    <row r="23" spans="1:15" x14ac:dyDescent="0.25">
      <c r="A23" s="65" t="s">
        <v>116</v>
      </c>
      <c r="B23" s="65" t="s">
        <v>117</v>
      </c>
      <c r="C23" s="65" t="s">
        <v>118</v>
      </c>
      <c r="D23" s="65" t="s">
        <v>105</v>
      </c>
      <c r="E23" s="65" t="s">
        <v>18</v>
      </c>
      <c r="F23" s="65" t="s">
        <v>106</v>
      </c>
      <c r="G23" s="65">
        <v>17</v>
      </c>
      <c r="H23" s="65" t="s">
        <v>55</v>
      </c>
      <c r="I23" s="12">
        <v>2.071446978099107E-2</v>
      </c>
      <c r="J23" s="12">
        <v>1.3608045678317221E-2</v>
      </c>
      <c r="K23" s="12">
        <v>0.14875370489644801</v>
      </c>
      <c r="L23" s="12">
        <v>-5.9572997485107656E-3</v>
      </c>
      <c r="M23" s="12">
        <v>4.738623931049285E-2</v>
      </c>
      <c r="N23" s="12">
        <v>0.69946964384733301</v>
      </c>
      <c r="O23" s="12">
        <v>0.70895968226989803</v>
      </c>
    </row>
    <row r="24" spans="1:15" x14ac:dyDescent="0.25">
      <c r="A24" s="65" t="s">
        <v>116</v>
      </c>
      <c r="B24" s="65" t="s">
        <v>117</v>
      </c>
      <c r="C24" s="65" t="s">
        <v>118</v>
      </c>
      <c r="D24" s="65" t="s">
        <v>105</v>
      </c>
      <c r="E24" s="65" t="s">
        <v>19</v>
      </c>
      <c r="F24" s="65" t="s">
        <v>106</v>
      </c>
      <c r="G24" s="65">
        <v>17</v>
      </c>
      <c r="H24" s="65" t="s">
        <v>151</v>
      </c>
      <c r="I24" s="12">
        <v>1.2238087117403484E-2</v>
      </c>
      <c r="J24" s="12">
        <v>1.2165102005058872E-2</v>
      </c>
      <c r="K24" s="12">
        <v>0.31441578753361399</v>
      </c>
      <c r="L24" s="12">
        <v>-1.1605512812511825E-2</v>
      </c>
      <c r="M24" s="12">
        <v>3.6081687047318865E-2</v>
      </c>
      <c r="N24" s="12">
        <v>0.189258869261343</v>
      </c>
      <c r="O24" s="12" t="s">
        <v>53</v>
      </c>
    </row>
    <row r="25" spans="1:15" x14ac:dyDescent="0.25">
      <c r="A25" s="65" t="s">
        <v>116</v>
      </c>
      <c r="B25" s="65" t="s">
        <v>117</v>
      </c>
      <c r="C25" s="65" t="s">
        <v>118</v>
      </c>
      <c r="D25" s="65" t="s">
        <v>105</v>
      </c>
      <c r="E25" s="65" t="s">
        <v>19</v>
      </c>
      <c r="F25" s="65" t="s">
        <v>106</v>
      </c>
      <c r="G25" s="65">
        <v>17</v>
      </c>
      <c r="H25" s="65" t="s">
        <v>54</v>
      </c>
      <c r="I25" s="12">
        <v>1.6863836125579235E-2</v>
      </c>
      <c r="J25" s="12">
        <v>1.221216611367254E-2</v>
      </c>
      <c r="K25" s="12">
        <v>0.16730830136390801</v>
      </c>
      <c r="L25" s="12">
        <v>-7.0720094572190211E-3</v>
      </c>
      <c r="M25" s="12">
        <v>4.0799681708377424E-2</v>
      </c>
      <c r="N25" s="12" t="s">
        <v>53</v>
      </c>
      <c r="O25" s="12" t="s">
        <v>53</v>
      </c>
    </row>
    <row r="26" spans="1:15" x14ac:dyDescent="0.25">
      <c r="A26" s="65" t="s">
        <v>116</v>
      </c>
      <c r="B26" s="65" t="s">
        <v>117</v>
      </c>
      <c r="C26" s="65" t="s">
        <v>118</v>
      </c>
      <c r="D26" s="65" t="s">
        <v>105</v>
      </c>
      <c r="E26" s="65" t="s">
        <v>19</v>
      </c>
      <c r="F26" s="65" t="s">
        <v>106</v>
      </c>
      <c r="G26" s="65">
        <v>17</v>
      </c>
      <c r="H26" s="65" t="s">
        <v>55</v>
      </c>
      <c r="I26" s="12">
        <v>2.0168932321771763E-2</v>
      </c>
      <c r="J26" s="12">
        <v>1.5571907827412843E-2</v>
      </c>
      <c r="K26" s="12">
        <v>0.214827211845661</v>
      </c>
      <c r="L26" s="12">
        <v>-1.0352007019957402E-2</v>
      </c>
      <c r="M26" s="12">
        <v>5.0689871663500925E-2</v>
      </c>
      <c r="N26" s="12">
        <v>0.17899359894199299</v>
      </c>
      <c r="O26" s="12">
        <v>0.42015015771036202</v>
      </c>
    </row>
    <row r="27" spans="1:15" x14ac:dyDescent="0.25">
      <c r="A27" s="65" t="s">
        <v>116</v>
      </c>
      <c r="B27" s="65" t="s">
        <v>117</v>
      </c>
      <c r="C27" s="65" t="s">
        <v>118</v>
      </c>
      <c r="D27" s="65" t="s">
        <v>105</v>
      </c>
      <c r="E27" s="65" t="s">
        <v>20</v>
      </c>
      <c r="F27" s="65" t="s">
        <v>106</v>
      </c>
      <c r="G27" s="65">
        <v>17</v>
      </c>
      <c r="H27" s="65" t="s">
        <v>151</v>
      </c>
      <c r="I27" s="12">
        <v>1.378625348702545E-2</v>
      </c>
      <c r="J27" s="12">
        <v>1.1285056724891242E-2</v>
      </c>
      <c r="K27" s="12">
        <v>0.22184457327262999</v>
      </c>
      <c r="L27" s="12">
        <v>-8.3324576937612773E-3</v>
      </c>
      <c r="M27" s="12">
        <v>3.5904964667812247E-2</v>
      </c>
      <c r="N27" s="12">
        <v>0.26327798899397897</v>
      </c>
      <c r="O27" s="12" t="s">
        <v>53</v>
      </c>
    </row>
    <row r="28" spans="1:15" x14ac:dyDescent="0.25">
      <c r="A28" s="65" t="s">
        <v>116</v>
      </c>
      <c r="B28" s="65" t="s">
        <v>117</v>
      </c>
      <c r="C28" s="65" t="s">
        <v>118</v>
      </c>
      <c r="D28" s="65" t="s">
        <v>105</v>
      </c>
      <c r="E28" s="65" t="s">
        <v>20</v>
      </c>
      <c r="F28" s="65" t="s">
        <v>106</v>
      </c>
      <c r="G28" s="65">
        <v>17</v>
      </c>
      <c r="H28" s="65" t="s">
        <v>54</v>
      </c>
      <c r="I28" s="12">
        <v>1.7847510059701477E-2</v>
      </c>
      <c r="J28" s="12">
        <v>1.1781337900682334E-2</v>
      </c>
      <c r="K28" s="12">
        <v>0.12979856293985501</v>
      </c>
      <c r="L28" s="12">
        <v>-5.2439122256359117E-3</v>
      </c>
      <c r="M28" s="12">
        <v>4.0938932345038773E-2</v>
      </c>
      <c r="N28" s="12" t="s">
        <v>53</v>
      </c>
      <c r="O28" s="12" t="s">
        <v>53</v>
      </c>
    </row>
    <row r="29" spans="1:15" x14ac:dyDescent="0.25">
      <c r="A29" s="65" t="s">
        <v>116</v>
      </c>
      <c r="B29" s="65" t="s">
        <v>117</v>
      </c>
      <c r="C29" s="65" t="s">
        <v>118</v>
      </c>
      <c r="D29" s="65" t="s">
        <v>105</v>
      </c>
      <c r="E29" s="65" t="s">
        <v>20</v>
      </c>
      <c r="F29" s="65" t="s">
        <v>106</v>
      </c>
      <c r="G29" s="65">
        <v>17</v>
      </c>
      <c r="H29" s="65" t="s">
        <v>55</v>
      </c>
      <c r="I29" s="12">
        <v>2.30184231162908E-2</v>
      </c>
      <c r="J29" s="12">
        <v>1.4258468853313562E-2</v>
      </c>
      <c r="K29" s="12">
        <v>0.12728199475677199</v>
      </c>
      <c r="L29" s="12">
        <v>-4.9281758362037329E-3</v>
      </c>
      <c r="M29" s="12">
        <v>5.0965022068785386E-2</v>
      </c>
      <c r="N29" s="12">
        <v>0.27393540231928898</v>
      </c>
      <c r="O29" s="12">
        <v>0.30885247488101403</v>
      </c>
    </row>
    <row r="30" spans="1:15" x14ac:dyDescent="0.25">
      <c r="A30" s="65" t="s">
        <v>116</v>
      </c>
      <c r="B30" s="65" t="s">
        <v>117</v>
      </c>
      <c r="C30" s="65" t="s">
        <v>118</v>
      </c>
      <c r="D30" s="65" t="s">
        <v>105</v>
      </c>
      <c r="E30" s="65" t="s">
        <v>21</v>
      </c>
      <c r="F30" s="65" t="s">
        <v>106</v>
      </c>
      <c r="G30" s="65">
        <v>17</v>
      </c>
      <c r="H30" s="65" t="s">
        <v>151</v>
      </c>
      <c r="I30" s="12">
        <v>1.1031571148130087E-2</v>
      </c>
      <c r="J30" s="12">
        <v>1.1880513511034068E-2</v>
      </c>
      <c r="K30" s="12">
        <v>0.353125821113559</v>
      </c>
      <c r="L30" s="12">
        <v>-1.2254235333496694E-2</v>
      </c>
      <c r="M30" s="12">
        <v>3.4317377629756791E-2</v>
      </c>
      <c r="N30" s="12">
        <v>0.908102952845117</v>
      </c>
      <c r="O30" s="12" t="s">
        <v>53</v>
      </c>
    </row>
    <row r="31" spans="1:15" x14ac:dyDescent="0.25">
      <c r="A31" s="65" t="s">
        <v>116</v>
      </c>
      <c r="B31" s="65" t="s">
        <v>117</v>
      </c>
      <c r="C31" s="65" t="s">
        <v>118</v>
      </c>
      <c r="D31" s="65" t="s">
        <v>105</v>
      </c>
      <c r="E31" s="65" t="s">
        <v>21</v>
      </c>
      <c r="F31" s="65" t="s">
        <v>106</v>
      </c>
      <c r="G31" s="65">
        <v>17</v>
      </c>
      <c r="H31" s="65" t="s">
        <v>54</v>
      </c>
      <c r="I31" s="12">
        <v>1.514508000258815E-2</v>
      </c>
      <c r="J31" s="12">
        <v>1.8099608312733186E-2</v>
      </c>
      <c r="K31" s="12">
        <v>0.40272587805180998</v>
      </c>
      <c r="L31" s="12">
        <v>-2.033015229036882E-2</v>
      </c>
      <c r="M31" s="12">
        <v>5.0620312295545193E-2</v>
      </c>
      <c r="N31" s="12" t="s">
        <v>53</v>
      </c>
      <c r="O31" s="12" t="s">
        <v>53</v>
      </c>
    </row>
    <row r="32" spans="1:15" x14ac:dyDescent="0.25">
      <c r="A32" s="65" t="s">
        <v>116</v>
      </c>
      <c r="B32" s="65" t="s">
        <v>117</v>
      </c>
      <c r="C32" s="65" t="s">
        <v>118</v>
      </c>
      <c r="D32" s="65" t="s">
        <v>105</v>
      </c>
      <c r="E32" s="65" t="s">
        <v>21</v>
      </c>
      <c r="F32" s="65" t="s">
        <v>106</v>
      </c>
      <c r="G32" s="65">
        <v>17</v>
      </c>
      <c r="H32" s="65" t="s">
        <v>55</v>
      </c>
      <c r="I32" s="12">
        <v>1.7169068044829337E-2</v>
      </c>
      <c r="J32" s="12">
        <v>1.9951642235282372E-2</v>
      </c>
      <c r="K32" s="12">
        <v>0.40304020334676499</v>
      </c>
      <c r="L32" s="12">
        <v>-2.1936150736324208E-2</v>
      </c>
      <c r="M32" s="12">
        <v>5.6274286825982817E-2</v>
      </c>
      <c r="N32" s="12">
        <v>0.88387843834588098</v>
      </c>
      <c r="O32" s="12">
        <v>0.624272485466977</v>
      </c>
    </row>
    <row r="33" spans="1:15" x14ac:dyDescent="0.25">
      <c r="A33" s="65" t="s">
        <v>116</v>
      </c>
      <c r="B33" s="65" t="s">
        <v>117</v>
      </c>
      <c r="C33" s="65" t="s">
        <v>118</v>
      </c>
      <c r="D33" s="65" t="s">
        <v>105</v>
      </c>
      <c r="E33" s="65" t="s">
        <v>2</v>
      </c>
      <c r="F33" s="65" t="s">
        <v>106</v>
      </c>
      <c r="G33" s="65">
        <v>17</v>
      </c>
      <c r="H33" s="65" t="s">
        <v>151</v>
      </c>
      <c r="I33" s="12">
        <v>9.3283565493416064E-3</v>
      </c>
      <c r="J33" s="12">
        <v>1.4977506281859267E-2</v>
      </c>
      <c r="K33" s="12">
        <v>0.53339991405083498</v>
      </c>
      <c r="L33" s="12">
        <v>-2.0027555763102587E-2</v>
      </c>
      <c r="M33" s="12">
        <v>3.8684268861785866E-2</v>
      </c>
      <c r="N33" s="12">
        <v>0.52823208965105395</v>
      </c>
      <c r="O33" s="12" t="s">
        <v>53</v>
      </c>
    </row>
    <row r="34" spans="1:15" x14ac:dyDescent="0.25">
      <c r="A34" s="65" t="s">
        <v>116</v>
      </c>
      <c r="B34" s="65" t="s">
        <v>117</v>
      </c>
      <c r="C34" s="65" t="s">
        <v>118</v>
      </c>
      <c r="D34" s="65" t="s">
        <v>105</v>
      </c>
      <c r="E34" s="65" t="s">
        <v>2</v>
      </c>
      <c r="F34" s="65" t="s">
        <v>106</v>
      </c>
      <c r="G34" s="65">
        <v>17</v>
      </c>
      <c r="H34" s="65" t="s">
        <v>54</v>
      </c>
      <c r="I34" s="12">
        <v>2.1174584040929156E-2</v>
      </c>
      <c r="J34" s="12">
        <v>1.7836924445218769E-2</v>
      </c>
      <c r="K34" s="12">
        <v>0.23517997445095101</v>
      </c>
      <c r="L34" s="12">
        <v>-1.3785787871699658E-2</v>
      </c>
      <c r="M34" s="12">
        <v>5.6134955953558038E-2</v>
      </c>
      <c r="N34" s="12" t="s">
        <v>53</v>
      </c>
      <c r="O34" s="12" t="s">
        <v>53</v>
      </c>
    </row>
    <row r="35" spans="1:15" x14ac:dyDescent="0.25">
      <c r="A35" s="65" t="s">
        <v>116</v>
      </c>
      <c r="B35" s="65" t="s">
        <v>117</v>
      </c>
      <c r="C35" s="65" t="s">
        <v>118</v>
      </c>
      <c r="D35" s="65" t="s">
        <v>105</v>
      </c>
      <c r="E35" s="65" t="s">
        <v>2</v>
      </c>
      <c r="F35" s="65" t="s">
        <v>106</v>
      </c>
      <c r="G35" s="65">
        <v>17</v>
      </c>
      <c r="H35" s="65" t="s">
        <v>55</v>
      </c>
      <c r="I35" s="12">
        <v>2.625379235483773E-2</v>
      </c>
      <c r="J35" s="12">
        <v>1.9634384020140349E-2</v>
      </c>
      <c r="K35" s="12">
        <v>0.20110431930332601</v>
      </c>
      <c r="L35" s="12">
        <v>-1.2229600324637272E-2</v>
      </c>
      <c r="M35" s="12">
        <v>6.4737185034312805E-2</v>
      </c>
      <c r="N35" s="12">
        <v>0.60373896445387398</v>
      </c>
      <c r="O35" s="12">
        <v>0.18084909865711099</v>
      </c>
    </row>
    <row r="36" spans="1:15" x14ac:dyDescent="0.25">
      <c r="A36" s="65" t="s">
        <v>116</v>
      </c>
      <c r="B36" s="65" t="s">
        <v>117</v>
      </c>
      <c r="C36" s="65" t="s">
        <v>118</v>
      </c>
      <c r="D36" s="65" t="s">
        <v>105</v>
      </c>
      <c r="E36" s="65" t="s">
        <v>3</v>
      </c>
      <c r="F36" s="65" t="s">
        <v>106</v>
      </c>
      <c r="G36" s="65">
        <v>17</v>
      </c>
      <c r="H36" s="65" t="s">
        <v>151</v>
      </c>
      <c r="I36" s="12">
        <v>-2.2227091326748882E-2</v>
      </c>
      <c r="J36" s="12">
        <v>9.2146803885821919E-3</v>
      </c>
      <c r="K36" s="12">
        <v>1.5859227483068498E-2</v>
      </c>
      <c r="L36" s="12">
        <v>-4.0287864888370009E-2</v>
      </c>
      <c r="M36" s="12">
        <v>-4.1663177651277286E-3</v>
      </c>
      <c r="N36" s="12">
        <v>5.7443050650539999E-2</v>
      </c>
      <c r="O36" s="12" t="s">
        <v>53</v>
      </c>
    </row>
    <row r="37" spans="1:15" x14ac:dyDescent="0.25">
      <c r="A37" s="65" t="s">
        <v>116</v>
      </c>
      <c r="B37" s="65" t="s">
        <v>117</v>
      </c>
      <c r="C37" s="65" t="s">
        <v>118</v>
      </c>
      <c r="D37" s="65" t="s">
        <v>105</v>
      </c>
      <c r="E37" s="65" t="s">
        <v>3</v>
      </c>
      <c r="F37" s="65" t="s">
        <v>106</v>
      </c>
      <c r="G37" s="65">
        <v>17</v>
      </c>
      <c r="H37" s="65" t="s">
        <v>54</v>
      </c>
      <c r="I37" s="12">
        <v>-2.2551439003417512E-2</v>
      </c>
      <c r="J37" s="12">
        <v>8.3532105900199338E-3</v>
      </c>
      <c r="K37" s="12">
        <v>6.9395125997793504E-3</v>
      </c>
      <c r="L37" s="12">
        <v>-3.8923731759856549E-2</v>
      </c>
      <c r="M37" s="12">
        <v>-6.179146246978468E-3</v>
      </c>
      <c r="N37" s="12" t="s">
        <v>53</v>
      </c>
      <c r="O37" s="12" t="s">
        <v>53</v>
      </c>
    </row>
    <row r="38" spans="1:15" x14ac:dyDescent="0.25">
      <c r="A38" s="65" t="s">
        <v>116</v>
      </c>
      <c r="B38" s="65" t="s">
        <v>117</v>
      </c>
      <c r="C38" s="65" t="s">
        <v>118</v>
      </c>
      <c r="D38" s="65" t="s">
        <v>105</v>
      </c>
      <c r="E38" s="65" t="s">
        <v>3</v>
      </c>
      <c r="F38" s="65" t="s">
        <v>106</v>
      </c>
      <c r="G38" s="65">
        <v>17</v>
      </c>
      <c r="H38" s="65" t="s">
        <v>55</v>
      </c>
      <c r="I38" s="12">
        <v>-2.2157817130926339E-2</v>
      </c>
      <c r="J38" s="12">
        <v>1.2130684110115194E-2</v>
      </c>
      <c r="K38" s="12">
        <v>8.77276294434505E-2</v>
      </c>
      <c r="L38" s="12">
        <v>-4.5933957986752136E-2</v>
      </c>
      <c r="M38" s="12">
        <v>1.618323724899473E-3</v>
      </c>
      <c r="N38" s="12">
        <v>4.0581060953873899E-2</v>
      </c>
      <c r="O38" s="12">
        <v>0.99277348065860604</v>
      </c>
    </row>
    <row r="39" spans="1:15" x14ac:dyDescent="0.25">
      <c r="A39" s="65" t="s">
        <v>116</v>
      </c>
      <c r="B39" s="65" t="s">
        <v>117</v>
      </c>
      <c r="C39" s="65" t="s">
        <v>118</v>
      </c>
      <c r="D39" s="65" t="s">
        <v>105</v>
      </c>
      <c r="E39" s="65" t="s">
        <v>23</v>
      </c>
      <c r="F39" s="65" t="s">
        <v>106</v>
      </c>
      <c r="G39" s="65">
        <v>17</v>
      </c>
      <c r="H39" s="65" t="s">
        <v>151</v>
      </c>
      <c r="I39" s="12">
        <v>1.4310516377040483E-2</v>
      </c>
      <c r="J39" s="12">
        <v>9.7783634347791085E-3</v>
      </c>
      <c r="K39" s="12">
        <v>0.143333927523185</v>
      </c>
      <c r="L39" s="12">
        <v>-4.85507595512648E-3</v>
      </c>
      <c r="M39" s="12">
        <v>3.3476108709207503E-2</v>
      </c>
      <c r="N39" s="12">
        <v>0.92197215022763301</v>
      </c>
      <c r="O39" s="12" t="s">
        <v>53</v>
      </c>
    </row>
    <row r="40" spans="1:15" x14ac:dyDescent="0.25">
      <c r="A40" s="65" t="s">
        <v>116</v>
      </c>
      <c r="B40" s="65" t="s">
        <v>117</v>
      </c>
      <c r="C40" s="65" t="s">
        <v>118</v>
      </c>
      <c r="D40" s="65" t="s">
        <v>105</v>
      </c>
      <c r="E40" s="65" t="s">
        <v>23</v>
      </c>
      <c r="F40" s="65" t="s">
        <v>106</v>
      </c>
      <c r="G40" s="65">
        <v>17</v>
      </c>
      <c r="H40" s="65" t="s">
        <v>54</v>
      </c>
      <c r="I40" s="12">
        <v>1.8599036109753466E-2</v>
      </c>
      <c r="J40" s="12">
        <v>1.3966114184752789E-2</v>
      </c>
      <c r="K40" s="12">
        <v>0.182950272182648</v>
      </c>
      <c r="L40" s="12">
        <v>-8.7745476923620346E-3</v>
      </c>
      <c r="M40" s="12">
        <v>4.5972619911868899E-2</v>
      </c>
      <c r="N40" s="12" t="s">
        <v>53</v>
      </c>
      <c r="O40" s="12" t="s">
        <v>53</v>
      </c>
    </row>
    <row r="41" spans="1:15" x14ac:dyDescent="0.25">
      <c r="A41" s="65" t="s">
        <v>116</v>
      </c>
      <c r="B41" s="65" t="s">
        <v>117</v>
      </c>
      <c r="C41" s="65" t="s">
        <v>118</v>
      </c>
      <c r="D41" s="65" t="s">
        <v>105</v>
      </c>
      <c r="E41" s="65" t="s">
        <v>23</v>
      </c>
      <c r="F41" s="65" t="s">
        <v>106</v>
      </c>
      <c r="G41" s="65">
        <v>17</v>
      </c>
      <c r="H41" s="65" t="s">
        <v>55</v>
      </c>
      <c r="I41" s="12">
        <v>2.7061038012792235E-2</v>
      </c>
      <c r="J41" s="12">
        <v>1.6732237304532518E-2</v>
      </c>
      <c r="K41" s="12">
        <v>0.12664492558059501</v>
      </c>
      <c r="L41" s="12">
        <v>-5.7341471040914509E-3</v>
      </c>
      <c r="M41" s="12">
        <v>5.9856223129675916E-2</v>
      </c>
      <c r="N41" s="12">
        <v>0.95034619661337505</v>
      </c>
      <c r="O41" s="12">
        <v>0.23424510785257999</v>
      </c>
    </row>
    <row r="42" spans="1:15" x14ac:dyDescent="0.25">
      <c r="A42" s="65" t="s">
        <v>116</v>
      </c>
      <c r="B42" s="65" t="s">
        <v>117</v>
      </c>
      <c r="C42" s="65" t="s">
        <v>118</v>
      </c>
      <c r="D42" s="65" t="s">
        <v>105</v>
      </c>
      <c r="E42" s="65" t="s">
        <v>24</v>
      </c>
      <c r="F42" s="65" t="s">
        <v>106</v>
      </c>
      <c r="G42" s="65">
        <v>17</v>
      </c>
      <c r="H42" s="65" t="s">
        <v>151</v>
      </c>
      <c r="I42" s="12">
        <v>1.3144333701328344E-2</v>
      </c>
      <c r="J42" s="12">
        <v>8.969148300005586E-3</v>
      </c>
      <c r="K42" s="12">
        <v>0.14278312775556301</v>
      </c>
      <c r="L42" s="12">
        <v>-4.4351969666825688E-3</v>
      </c>
      <c r="M42" s="12">
        <v>3.0723864369339209E-2</v>
      </c>
      <c r="N42" s="12">
        <v>0.748470455812831</v>
      </c>
      <c r="O42" s="12" t="s">
        <v>53</v>
      </c>
    </row>
    <row r="43" spans="1:15" x14ac:dyDescent="0.25">
      <c r="A43" s="65" t="s">
        <v>116</v>
      </c>
      <c r="B43" s="65" t="s">
        <v>117</v>
      </c>
      <c r="C43" s="65" t="s">
        <v>118</v>
      </c>
      <c r="D43" s="65" t="s">
        <v>105</v>
      </c>
      <c r="E43" s="65" t="s">
        <v>24</v>
      </c>
      <c r="F43" s="65" t="s">
        <v>106</v>
      </c>
      <c r="G43" s="65">
        <v>17</v>
      </c>
      <c r="H43" s="65" t="s">
        <v>54</v>
      </c>
      <c r="I43" s="12">
        <v>1.2467534863048441E-2</v>
      </c>
      <c r="J43" s="12">
        <v>1.1890040299432773E-2</v>
      </c>
      <c r="K43" s="12">
        <v>0.29437625105696402</v>
      </c>
      <c r="L43" s="12">
        <v>-1.0836944123839704E-2</v>
      </c>
      <c r="M43" s="12">
        <v>3.5772013849936585E-2</v>
      </c>
      <c r="N43" s="12" t="s">
        <v>53</v>
      </c>
      <c r="O43" s="12" t="s">
        <v>53</v>
      </c>
    </row>
    <row r="44" spans="1:15" x14ac:dyDescent="0.25">
      <c r="A44" s="65" t="s">
        <v>116</v>
      </c>
      <c r="B44" s="65" t="s">
        <v>117</v>
      </c>
      <c r="C44" s="65" t="s">
        <v>118</v>
      </c>
      <c r="D44" s="65" t="s">
        <v>105</v>
      </c>
      <c r="E44" s="65" t="s">
        <v>24</v>
      </c>
      <c r="F44" s="65" t="s">
        <v>106</v>
      </c>
      <c r="G44" s="65">
        <v>17</v>
      </c>
      <c r="H44" s="65" t="s">
        <v>55</v>
      </c>
      <c r="I44" s="12">
        <v>1.5121880168375186E-2</v>
      </c>
      <c r="J44" s="12">
        <v>1.3181534366780793E-2</v>
      </c>
      <c r="K44" s="12">
        <v>0.269267776347558</v>
      </c>
      <c r="L44" s="12">
        <v>-1.0713927190515109E-2</v>
      </c>
      <c r="M44" s="12">
        <v>4.0957687527265481E-2</v>
      </c>
      <c r="N44" s="12">
        <v>0.68844644807303701</v>
      </c>
      <c r="O44" s="12">
        <v>0.81084369389913102</v>
      </c>
    </row>
    <row r="45" spans="1:15" x14ac:dyDescent="0.25">
      <c r="A45" s="65" t="s">
        <v>116</v>
      </c>
      <c r="B45" s="65" t="s">
        <v>117</v>
      </c>
      <c r="C45" s="65" t="s">
        <v>118</v>
      </c>
      <c r="D45" s="65" t="s">
        <v>105</v>
      </c>
      <c r="E45" s="65" t="s">
        <v>51</v>
      </c>
      <c r="F45" s="65" t="s">
        <v>106</v>
      </c>
      <c r="G45" s="65">
        <v>17</v>
      </c>
      <c r="H45" s="65" t="s">
        <v>151</v>
      </c>
      <c r="I45" s="12">
        <v>1.424823303683137E-2</v>
      </c>
      <c r="J45" s="12">
        <v>1.1173769431369497E-2</v>
      </c>
      <c r="K45" s="12">
        <v>0.20225612481900801</v>
      </c>
      <c r="L45" s="12">
        <v>-7.6523550486528218E-3</v>
      </c>
      <c r="M45" s="12">
        <v>3.6148821122315558E-2</v>
      </c>
      <c r="N45" s="12">
        <v>0.95240291048994197</v>
      </c>
      <c r="O45" s="12" t="s">
        <v>53</v>
      </c>
    </row>
    <row r="46" spans="1:15" x14ac:dyDescent="0.25">
      <c r="A46" s="65" t="s">
        <v>116</v>
      </c>
      <c r="B46" s="65" t="s">
        <v>117</v>
      </c>
      <c r="C46" s="65" t="s">
        <v>118</v>
      </c>
      <c r="D46" s="65" t="s">
        <v>105</v>
      </c>
      <c r="E46" s="65" t="s">
        <v>51</v>
      </c>
      <c r="F46" s="65" t="s">
        <v>106</v>
      </c>
      <c r="G46" s="65">
        <v>17</v>
      </c>
      <c r="H46" s="65" t="s">
        <v>54</v>
      </c>
      <c r="I46" s="12">
        <v>1.2794688179233259E-2</v>
      </c>
      <c r="J46" s="12">
        <v>1.8290870108854843E-2</v>
      </c>
      <c r="K46" s="12">
        <v>0.48423194393048802</v>
      </c>
      <c r="L46" s="12">
        <v>-2.305541723412222E-2</v>
      </c>
      <c r="M46" s="12">
        <v>4.8644793592588664E-2</v>
      </c>
      <c r="N46" s="12" t="s">
        <v>53</v>
      </c>
      <c r="O46" s="12" t="s">
        <v>53</v>
      </c>
    </row>
    <row r="47" spans="1:15" x14ac:dyDescent="0.25">
      <c r="A47" s="65" t="s">
        <v>116</v>
      </c>
      <c r="B47" s="65" t="s">
        <v>117</v>
      </c>
      <c r="C47" s="65" t="s">
        <v>118</v>
      </c>
      <c r="D47" s="65" t="s">
        <v>105</v>
      </c>
      <c r="E47" s="65" t="s">
        <v>51</v>
      </c>
      <c r="F47" s="65" t="s">
        <v>106</v>
      </c>
      <c r="G47" s="65">
        <v>17</v>
      </c>
      <c r="H47" s="65" t="s">
        <v>55</v>
      </c>
      <c r="I47" s="12">
        <v>1.5977890847551107E-2</v>
      </c>
      <c r="J47" s="12">
        <v>2.0205381604380793E-2</v>
      </c>
      <c r="K47" s="12">
        <v>0.44140018124327601</v>
      </c>
      <c r="L47" s="12">
        <v>-2.3624657097035144E-2</v>
      </c>
      <c r="M47" s="12">
        <v>5.5580438792137428E-2</v>
      </c>
      <c r="N47" s="12">
        <v>0.92930691290313105</v>
      </c>
      <c r="O47" s="12">
        <v>0.89124887659210805</v>
      </c>
    </row>
    <row r="48" spans="1:15" x14ac:dyDescent="0.25">
      <c r="A48" s="65" t="s">
        <v>116</v>
      </c>
      <c r="B48" s="65" t="s">
        <v>117</v>
      </c>
      <c r="C48" s="65" t="s">
        <v>118</v>
      </c>
      <c r="D48" s="65" t="s">
        <v>105</v>
      </c>
      <c r="E48" s="65" t="s">
        <v>25</v>
      </c>
      <c r="F48" s="65" t="s">
        <v>106</v>
      </c>
      <c r="G48" s="65">
        <v>17</v>
      </c>
      <c r="H48" s="65" t="s">
        <v>151</v>
      </c>
      <c r="I48" s="12">
        <v>2.9320255240264156E-3</v>
      </c>
      <c r="J48" s="12">
        <v>1.8197477626049358E-2</v>
      </c>
      <c r="K48" s="12">
        <v>0.87199681393305695</v>
      </c>
      <c r="L48" s="12">
        <v>-3.2735030623030403E-2</v>
      </c>
      <c r="M48" s="12">
        <v>3.8599081671083189E-2</v>
      </c>
      <c r="N48" s="12">
        <v>0.13553332210143301</v>
      </c>
      <c r="O48" s="12" t="s">
        <v>53</v>
      </c>
    </row>
    <row r="49" spans="1:15" x14ac:dyDescent="0.25">
      <c r="A49" s="65" t="s">
        <v>116</v>
      </c>
      <c r="B49" s="65" t="s">
        <v>117</v>
      </c>
      <c r="C49" s="65" t="s">
        <v>118</v>
      </c>
      <c r="D49" s="65" t="s">
        <v>105</v>
      </c>
      <c r="E49" s="65" t="s">
        <v>25</v>
      </c>
      <c r="F49" s="65" t="s">
        <v>106</v>
      </c>
      <c r="G49" s="65">
        <v>17</v>
      </c>
      <c r="H49" s="65" t="s">
        <v>54</v>
      </c>
      <c r="I49" s="12">
        <v>-4.7181131446268152E-3</v>
      </c>
      <c r="J49" s="12">
        <v>1.7662199247037699E-2</v>
      </c>
      <c r="K49" s="12">
        <v>0.789368640143286</v>
      </c>
      <c r="L49" s="12">
        <v>-3.9336023668820705E-2</v>
      </c>
      <c r="M49" s="12">
        <v>2.9899797379567106E-2</v>
      </c>
      <c r="N49" s="12" t="s">
        <v>53</v>
      </c>
      <c r="O49" s="12" t="s">
        <v>53</v>
      </c>
    </row>
    <row r="50" spans="1:15" x14ac:dyDescent="0.25">
      <c r="A50" s="65" t="s">
        <v>116</v>
      </c>
      <c r="B50" s="65" t="s">
        <v>117</v>
      </c>
      <c r="C50" s="65" t="s">
        <v>118</v>
      </c>
      <c r="D50" s="65" t="s">
        <v>105</v>
      </c>
      <c r="E50" s="65" t="s">
        <v>25</v>
      </c>
      <c r="F50" s="65" t="s">
        <v>106</v>
      </c>
      <c r="G50" s="65">
        <v>17</v>
      </c>
      <c r="H50" s="65" t="s">
        <v>55</v>
      </c>
      <c r="I50" s="12">
        <v>-7.7997545551969647E-3</v>
      </c>
      <c r="J50" s="12">
        <v>2.3394215344083227E-2</v>
      </c>
      <c r="K50" s="12">
        <v>0.743443265518413</v>
      </c>
      <c r="L50" s="12">
        <v>-5.3652416629600047E-2</v>
      </c>
      <c r="M50" s="12">
        <v>3.8052907519206119E-2</v>
      </c>
      <c r="N50" s="12">
        <v>0.12317712174965</v>
      </c>
      <c r="O50" s="12">
        <v>0.46694927150160798</v>
      </c>
    </row>
    <row r="51" spans="1:15" x14ac:dyDescent="0.25">
      <c r="A51" s="65" t="s">
        <v>116</v>
      </c>
      <c r="B51" s="65" t="s">
        <v>117</v>
      </c>
      <c r="C51" s="65" t="s">
        <v>118</v>
      </c>
      <c r="D51" s="65" t="s">
        <v>105</v>
      </c>
      <c r="E51" s="65" t="s">
        <v>27</v>
      </c>
      <c r="F51" s="65" t="s">
        <v>106</v>
      </c>
      <c r="G51" s="65">
        <v>17</v>
      </c>
      <c r="H51" s="65" t="s">
        <v>151</v>
      </c>
      <c r="I51" s="12">
        <v>5.1111421759299962E-3</v>
      </c>
      <c r="J51" s="12">
        <v>1.0353892187507853E-2</v>
      </c>
      <c r="K51" s="12">
        <v>0.621557250893779</v>
      </c>
      <c r="L51" s="12">
        <v>-1.5182486511585344E-2</v>
      </c>
      <c r="M51" s="12">
        <v>2.5404770863445381E-2</v>
      </c>
      <c r="N51" s="12">
        <v>0.98096925472894403</v>
      </c>
      <c r="O51" s="12" t="s">
        <v>53</v>
      </c>
    </row>
    <row r="52" spans="1:15" x14ac:dyDescent="0.25">
      <c r="A52" s="65" t="s">
        <v>116</v>
      </c>
      <c r="B52" s="65" t="s">
        <v>117</v>
      </c>
      <c r="C52" s="65" t="s">
        <v>118</v>
      </c>
      <c r="D52" s="65" t="s">
        <v>105</v>
      </c>
      <c r="E52" s="65" t="s">
        <v>27</v>
      </c>
      <c r="F52" s="65" t="s">
        <v>106</v>
      </c>
      <c r="G52" s="65">
        <v>17</v>
      </c>
      <c r="H52" s="65" t="s">
        <v>54</v>
      </c>
      <c r="I52" s="12">
        <v>9.3889860278623793E-3</v>
      </c>
      <c r="J52" s="12">
        <v>1.8505228736976111E-2</v>
      </c>
      <c r="K52" s="12">
        <v>0.61189568142675899</v>
      </c>
      <c r="L52" s="12">
        <v>-2.6881262296610892E-2</v>
      </c>
      <c r="M52" s="12">
        <v>4.5659234352335584E-2</v>
      </c>
      <c r="N52" s="12" t="s">
        <v>53</v>
      </c>
      <c r="O52" s="12" t="s">
        <v>53</v>
      </c>
    </row>
    <row r="53" spans="1:15" x14ac:dyDescent="0.25">
      <c r="A53" s="65" t="s">
        <v>116</v>
      </c>
      <c r="B53" s="65" t="s">
        <v>117</v>
      </c>
      <c r="C53" s="65" t="s">
        <v>118</v>
      </c>
      <c r="D53" s="65" t="s">
        <v>105</v>
      </c>
      <c r="E53" s="65" t="s">
        <v>27</v>
      </c>
      <c r="F53" s="65" t="s">
        <v>106</v>
      </c>
      <c r="G53" s="65">
        <v>17</v>
      </c>
      <c r="H53" s="65" t="s">
        <v>55</v>
      </c>
      <c r="I53" s="12">
        <v>1.611723341425109E-2</v>
      </c>
      <c r="J53" s="12">
        <v>2.0528718376062894E-2</v>
      </c>
      <c r="K53" s="12">
        <v>0.44461518137203998</v>
      </c>
      <c r="L53" s="12">
        <v>-2.4119054602832157E-2</v>
      </c>
      <c r="M53" s="12">
        <v>5.6353521431334409E-2</v>
      </c>
      <c r="N53" s="12">
        <v>0.98302513663509805</v>
      </c>
      <c r="O53" s="12">
        <v>0.39740094639289902</v>
      </c>
    </row>
    <row r="54" spans="1:15" x14ac:dyDescent="0.25">
      <c r="A54" s="65" t="s">
        <v>116</v>
      </c>
      <c r="B54" s="65" t="s">
        <v>117</v>
      </c>
      <c r="C54" s="65" t="s">
        <v>118</v>
      </c>
      <c r="D54" s="65" t="s">
        <v>105</v>
      </c>
      <c r="E54" s="65" t="s">
        <v>4</v>
      </c>
      <c r="F54" s="65" t="s">
        <v>106</v>
      </c>
      <c r="G54" s="65">
        <v>17</v>
      </c>
      <c r="H54" s="65" t="s">
        <v>151</v>
      </c>
      <c r="I54" s="12">
        <v>-6.4540373167840592E-4</v>
      </c>
      <c r="J54" s="12">
        <v>1.1234724184360143E-2</v>
      </c>
      <c r="K54" s="12">
        <v>0.95418894472026405</v>
      </c>
      <c r="L54" s="12">
        <v>-2.2665463133024248E-2</v>
      </c>
      <c r="M54" s="12">
        <v>2.1374655669667446E-2</v>
      </c>
      <c r="N54" s="12">
        <v>2.7325529505192299E-2</v>
      </c>
      <c r="O54" s="12" t="s">
        <v>53</v>
      </c>
    </row>
    <row r="55" spans="1:15" x14ac:dyDescent="0.25">
      <c r="A55" s="65" t="s">
        <v>116</v>
      </c>
      <c r="B55" s="65" t="s">
        <v>117</v>
      </c>
      <c r="C55" s="65" t="s">
        <v>118</v>
      </c>
      <c r="D55" s="65" t="s">
        <v>105</v>
      </c>
      <c r="E55" s="65" t="s">
        <v>4</v>
      </c>
      <c r="F55" s="65" t="s">
        <v>106</v>
      </c>
      <c r="G55" s="65">
        <v>17</v>
      </c>
      <c r="H55" s="65" t="s">
        <v>54</v>
      </c>
      <c r="I55" s="12">
        <v>-1.210341155684564E-3</v>
      </c>
      <c r="J55" s="12">
        <v>9.756692048896877E-3</v>
      </c>
      <c r="K55" s="12">
        <v>0.901273778862276</v>
      </c>
      <c r="L55" s="12">
        <v>-2.033345757152237E-2</v>
      </c>
      <c r="M55" s="12">
        <v>1.7912775260153259E-2</v>
      </c>
      <c r="N55" s="12" t="s">
        <v>53</v>
      </c>
      <c r="O55" s="12" t="s">
        <v>53</v>
      </c>
    </row>
    <row r="56" spans="1:15" x14ac:dyDescent="0.25">
      <c r="A56" s="65" t="s">
        <v>116</v>
      </c>
      <c r="B56" s="65" t="s">
        <v>117</v>
      </c>
      <c r="C56" s="65" t="s">
        <v>118</v>
      </c>
      <c r="D56" s="65" t="s">
        <v>105</v>
      </c>
      <c r="E56" s="65" t="s">
        <v>4</v>
      </c>
      <c r="F56" s="65" t="s">
        <v>106</v>
      </c>
      <c r="G56" s="65">
        <v>17</v>
      </c>
      <c r="H56" s="65" t="s">
        <v>55</v>
      </c>
      <c r="I56" s="12">
        <v>1.1957556811117926E-3</v>
      </c>
      <c r="J56" s="12">
        <v>1.4738444857555719E-2</v>
      </c>
      <c r="K56" s="12">
        <v>0.93640982209417201</v>
      </c>
      <c r="L56" s="12">
        <v>-2.769159623969741E-2</v>
      </c>
      <c r="M56" s="12">
        <v>3.0083107601921011E-2</v>
      </c>
      <c r="N56" s="12">
        <v>1.8917303584193901E-2</v>
      </c>
      <c r="O56" s="12">
        <v>0.84251588419300605</v>
      </c>
    </row>
    <row r="57" spans="1:15" x14ac:dyDescent="0.25">
      <c r="A57" s="65" t="s">
        <v>116</v>
      </c>
      <c r="B57" s="65" t="s">
        <v>117</v>
      </c>
      <c r="C57" s="65" t="s">
        <v>118</v>
      </c>
      <c r="D57" s="65" t="s">
        <v>105</v>
      </c>
      <c r="E57" s="65" t="s">
        <v>28</v>
      </c>
      <c r="F57" s="65" t="s">
        <v>106</v>
      </c>
      <c r="G57" s="65">
        <v>17</v>
      </c>
      <c r="H57" s="65" t="s">
        <v>151</v>
      </c>
      <c r="I57" s="12">
        <v>2.1508899358424385E-2</v>
      </c>
      <c r="J57" s="12">
        <v>1.7502036736728368E-2</v>
      </c>
      <c r="K57" s="12">
        <v>0.21909545252968701</v>
      </c>
      <c r="L57" s="12">
        <v>-1.2795092645563236E-2</v>
      </c>
      <c r="M57" s="12">
        <v>5.5812891362412069E-2</v>
      </c>
      <c r="N57" s="12">
        <v>0.27549173560386903</v>
      </c>
      <c r="O57" s="12" t="s">
        <v>53</v>
      </c>
    </row>
    <row r="58" spans="1:15" x14ac:dyDescent="0.25">
      <c r="A58" s="65" t="s">
        <v>116</v>
      </c>
      <c r="B58" s="65" t="s">
        <v>117</v>
      </c>
      <c r="C58" s="65" t="s">
        <v>118</v>
      </c>
      <c r="D58" s="65" t="s">
        <v>105</v>
      </c>
      <c r="E58" s="65" t="s">
        <v>28</v>
      </c>
      <c r="F58" s="65" t="s">
        <v>106</v>
      </c>
      <c r="G58" s="65">
        <v>17</v>
      </c>
      <c r="H58" s="65" t="s">
        <v>54</v>
      </c>
      <c r="I58" s="12">
        <v>2.3610163441359931E-2</v>
      </c>
      <c r="J58" s="12">
        <v>1.8485604362095724E-2</v>
      </c>
      <c r="K58" s="12">
        <v>0.20152497292341701</v>
      </c>
      <c r="L58" s="12">
        <v>-1.2621621108347766E-2</v>
      </c>
      <c r="M58" s="12">
        <v>5.984194799106763E-2</v>
      </c>
      <c r="N58" s="12" t="s">
        <v>53</v>
      </c>
      <c r="O58" s="12" t="s">
        <v>53</v>
      </c>
    </row>
    <row r="59" spans="1:15" x14ac:dyDescent="0.25">
      <c r="A59" s="65" t="s">
        <v>116</v>
      </c>
      <c r="B59" s="65" t="s">
        <v>117</v>
      </c>
      <c r="C59" s="65" t="s">
        <v>118</v>
      </c>
      <c r="D59" s="65" t="s">
        <v>105</v>
      </c>
      <c r="E59" s="65" t="s">
        <v>28</v>
      </c>
      <c r="F59" s="65" t="s">
        <v>106</v>
      </c>
      <c r="G59" s="65">
        <v>17</v>
      </c>
      <c r="H59" s="65" t="s">
        <v>55</v>
      </c>
      <c r="I59" s="12">
        <v>2.5379107515069874E-2</v>
      </c>
      <c r="J59" s="12">
        <v>2.2890578568460631E-2</v>
      </c>
      <c r="K59" s="12">
        <v>0.285014156430131</v>
      </c>
      <c r="L59" s="12">
        <v>-1.9486426479112938E-2</v>
      </c>
      <c r="M59" s="12">
        <v>7.02446415092529E-2</v>
      </c>
      <c r="N59" s="12">
        <v>0.22410370237823801</v>
      </c>
      <c r="O59" s="12">
        <v>0.78748816231680097</v>
      </c>
    </row>
    <row r="60" spans="1:15" x14ac:dyDescent="0.25">
      <c r="A60" s="65" t="s">
        <v>116</v>
      </c>
      <c r="B60" s="65" t="s">
        <v>117</v>
      </c>
      <c r="C60" s="65" t="s">
        <v>118</v>
      </c>
      <c r="D60" s="65" t="s">
        <v>105</v>
      </c>
      <c r="E60" s="65" t="s">
        <v>5</v>
      </c>
      <c r="F60" s="65" t="s">
        <v>106</v>
      </c>
      <c r="G60" s="65">
        <v>17</v>
      </c>
      <c r="H60" s="65" t="s">
        <v>151</v>
      </c>
      <c r="I60" s="12">
        <v>-1.3504554809294264E-2</v>
      </c>
      <c r="J60" s="12">
        <v>6.152501592491956E-3</v>
      </c>
      <c r="K60" s="12">
        <v>2.81657685897116E-2</v>
      </c>
      <c r="L60" s="12">
        <v>-2.5563457930578456E-2</v>
      </c>
      <c r="M60" s="12">
        <v>-1.4456516880100054E-3</v>
      </c>
      <c r="N60" s="12">
        <v>0.86478205026774901</v>
      </c>
      <c r="O60" s="12" t="s">
        <v>53</v>
      </c>
    </row>
    <row r="61" spans="1:15" x14ac:dyDescent="0.25">
      <c r="A61" s="65" t="s">
        <v>116</v>
      </c>
      <c r="B61" s="65" t="s">
        <v>117</v>
      </c>
      <c r="C61" s="65" t="s">
        <v>118</v>
      </c>
      <c r="D61" s="65" t="s">
        <v>105</v>
      </c>
      <c r="E61" s="65" t="s">
        <v>5</v>
      </c>
      <c r="F61" s="65" t="s">
        <v>106</v>
      </c>
      <c r="G61" s="65">
        <v>17</v>
      </c>
      <c r="H61" s="65" t="s">
        <v>54</v>
      </c>
      <c r="I61" s="12">
        <v>-1.5687304386211527E-2</v>
      </c>
      <c r="J61" s="12">
        <v>8.9765061083761123E-3</v>
      </c>
      <c r="K61" s="12">
        <v>8.05340428916448E-2</v>
      </c>
      <c r="L61" s="12">
        <v>-3.3281256358628795E-2</v>
      </c>
      <c r="M61" s="12">
        <v>1.9066475862056559E-3</v>
      </c>
      <c r="N61" s="12" t="s">
        <v>53</v>
      </c>
      <c r="O61" s="12" t="s">
        <v>53</v>
      </c>
    </row>
    <row r="62" spans="1:15" x14ac:dyDescent="0.25">
      <c r="A62" s="65" t="s">
        <v>116</v>
      </c>
      <c r="B62" s="65" t="s">
        <v>117</v>
      </c>
      <c r="C62" s="65" t="s">
        <v>118</v>
      </c>
      <c r="D62" s="65" t="s">
        <v>105</v>
      </c>
      <c r="E62" s="65" t="s">
        <v>5</v>
      </c>
      <c r="F62" s="65" t="s">
        <v>106</v>
      </c>
      <c r="G62" s="65">
        <v>17</v>
      </c>
      <c r="H62" s="65" t="s">
        <v>55</v>
      </c>
      <c r="I62" s="12">
        <v>-1.9004912807707827E-2</v>
      </c>
      <c r="J62" s="12">
        <v>9.9063538433083222E-3</v>
      </c>
      <c r="K62" s="12">
        <v>7.4289576315126907E-2</v>
      </c>
      <c r="L62" s="12">
        <v>-3.8421366340592185E-2</v>
      </c>
      <c r="M62" s="12">
        <v>4.1154072517647655E-4</v>
      </c>
      <c r="N62" s="12">
        <v>0.86493997505373299</v>
      </c>
      <c r="O62" s="12">
        <v>0.38501107892059899</v>
      </c>
    </row>
    <row r="63" spans="1:15" x14ac:dyDescent="0.25">
      <c r="A63" s="65" t="s">
        <v>116</v>
      </c>
      <c r="B63" s="65" t="s">
        <v>117</v>
      </c>
      <c r="C63" s="65" t="s">
        <v>118</v>
      </c>
      <c r="D63" s="65" t="s">
        <v>105</v>
      </c>
      <c r="E63" s="65" t="s">
        <v>29</v>
      </c>
      <c r="F63" s="65" t="s">
        <v>106</v>
      </c>
      <c r="G63" s="65">
        <v>17</v>
      </c>
      <c r="H63" s="65" t="s">
        <v>151</v>
      </c>
      <c r="I63" s="12">
        <v>-1.0731399716069524E-2</v>
      </c>
      <c r="J63" s="12">
        <v>1.0290195296901479E-2</v>
      </c>
      <c r="K63" s="12">
        <v>0.29700563612902298</v>
      </c>
      <c r="L63" s="12">
        <v>-3.090018249799651E-2</v>
      </c>
      <c r="M63" s="12">
        <v>9.4373830658574624E-3</v>
      </c>
      <c r="N63" s="12">
        <v>0.97281266130703703</v>
      </c>
      <c r="O63" s="12" t="s">
        <v>53</v>
      </c>
    </row>
    <row r="64" spans="1:15" x14ac:dyDescent="0.25">
      <c r="A64" s="65" t="s">
        <v>116</v>
      </c>
      <c r="B64" s="65" t="s">
        <v>117</v>
      </c>
      <c r="C64" s="65" t="s">
        <v>118</v>
      </c>
      <c r="D64" s="65" t="s">
        <v>105</v>
      </c>
      <c r="E64" s="65" t="s">
        <v>29</v>
      </c>
      <c r="F64" s="65" t="s">
        <v>106</v>
      </c>
      <c r="G64" s="65">
        <v>17</v>
      </c>
      <c r="H64" s="65" t="s">
        <v>54</v>
      </c>
      <c r="I64" s="12">
        <v>-1.0784937760468571E-2</v>
      </c>
      <c r="J64" s="12">
        <v>1.7789937635597101E-2</v>
      </c>
      <c r="K64" s="12">
        <v>0.544356664754862</v>
      </c>
      <c r="L64" s="12">
        <v>-4.565321552623889E-2</v>
      </c>
      <c r="M64" s="12">
        <v>2.4083340005301747E-2</v>
      </c>
      <c r="N64" s="12" t="s">
        <v>53</v>
      </c>
      <c r="O64" s="12" t="s">
        <v>53</v>
      </c>
    </row>
    <row r="65" spans="1:15" x14ac:dyDescent="0.25">
      <c r="A65" s="65" t="s">
        <v>116</v>
      </c>
      <c r="B65" s="65" t="s">
        <v>117</v>
      </c>
      <c r="C65" s="65" t="s">
        <v>118</v>
      </c>
      <c r="D65" s="65" t="s">
        <v>105</v>
      </c>
      <c r="E65" s="65" t="s">
        <v>29</v>
      </c>
      <c r="F65" s="65" t="s">
        <v>106</v>
      </c>
      <c r="G65" s="65">
        <v>17</v>
      </c>
      <c r="H65" s="65" t="s">
        <v>55</v>
      </c>
      <c r="I65" s="12">
        <v>-9.4628315149245107E-3</v>
      </c>
      <c r="J65" s="12">
        <v>1.9692905655260513E-2</v>
      </c>
      <c r="K65" s="12">
        <v>0.63779071212266303</v>
      </c>
      <c r="L65" s="12">
        <v>-4.8060926599235103E-2</v>
      </c>
      <c r="M65" s="12">
        <v>2.9135263569386154E-2</v>
      </c>
      <c r="N65" s="12">
        <v>0.95731166878776797</v>
      </c>
      <c r="O65" s="12">
        <v>0.91793834867223301</v>
      </c>
    </row>
    <row r="66" spans="1:15" x14ac:dyDescent="0.25">
      <c r="A66" s="65" t="s">
        <v>116</v>
      </c>
      <c r="B66" s="65" t="s">
        <v>117</v>
      </c>
      <c r="C66" s="65" t="s">
        <v>118</v>
      </c>
      <c r="D66" s="65" t="s">
        <v>105</v>
      </c>
      <c r="E66" s="65" t="s">
        <v>30</v>
      </c>
      <c r="F66" s="65" t="s">
        <v>106</v>
      </c>
      <c r="G66" s="65">
        <v>17</v>
      </c>
      <c r="H66" s="65" t="s">
        <v>151</v>
      </c>
      <c r="I66" s="12">
        <v>-1.2772740222159408E-2</v>
      </c>
      <c r="J66" s="12">
        <v>1.0424175474962057E-2</v>
      </c>
      <c r="K66" s="12">
        <v>0.22046228021301301</v>
      </c>
      <c r="L66" s="12">
        <v>-3.3204124153084984E-2</v>
      </c>
      <c r="M66" s="12">
        <v>7.6586437087662346E-3</v>
      </c>
      <c r="N66" s="12">
        <v>0.38993411794313698</v>
      </c>
      <c r="O66" s="12" t="s">
        <v>53</v>
      </c>
    </row>
    <row r="67" spans="1:15" x14ac:dyDescent="0.25">
      <c r="A67" s="65" t="s">
        <v>116</v>
      </c>
      <c r="B67" s="65" t="s">
        <v>117</v>
      </c>
      <c r="C67" s="65" t="s">
        <v>118</v>
      </c>
      <c r="D67" s="65" t="s">
        <v>105</v>
      </c>
      <c r="E67" s="65" t="s">
        <v>30</v>
      </c>
      <c r="F67" s="65" t="s">
        <v>106</v>
      </c>
      <c r="G67" s="65">
        <v>17</v>
      </c>
      <c r="H67" s="65" t="s">
        <v>54</v>
      </c>
      <c r="I67" s="12">
        <v>-7.915048647962216E-3</v>
      </c>
      <c r="J67" s="12">
        <v>1.1630188771045128E-2</v>
      </c>
      <c r="K67" s="12">
        <v>0.49614954284698598</v>
      </c>
      <c r="L67" s="12">
        <v>-3.0710218639210661E-2</v>
      </c>
      <c r="M67" s="12">
        <v>1.4880121343286229E-2</v>
      </c>
      <c r="N67" s="12" t="s">
        <v>53</v>
      </c>
      <c r="O67" s="12" t="s">
        <v>53</v>
      </c>
    </row>
    <row r="68" spans="1:15" x14ac:dyDescent="0.25">
      <c r="A68" s="65" t="s">
        <v>116</v>
      </c>
      <c r="B68" s="65" t="s">
        <v>117</v>
      </c>
      <c r="C68" s="65" t="s">
        <v>118</v>
      </c>
      <c r="D68" s="65" t="s">
        <v>105</v>
      </c>
      <c r="E68" s="65" t="s">
        <v>30</v>
      </c>
      <c r="F68" s="65" t="s">
        <v>106</v>
      </c>
      <c r="G68" s="65">
        <v>17</v>
      </c>
      <c r="H68" s="65" t="s">
        <v>55</v>
      </c>
      <c r="I68" s="12">
        <v>-4.4890695570439301E-3</v>
      </c>
      <c r="J68" s="12">
        <v>1.3211032149325671E-2</v>
      </c>
      <c r="K68" s="12">
        <v>0.73872064298240403</v>
      </c>
      <c r="L68" s="12">
        <v>-3.0382692569722227E-2</v>
      </c>
      <c r="M68" s="12">
        <v>2.1404553455634353E-2</v>
      </c>
      <c r="N68" s="12">
        <v>0.39293350547951</v>
      </c>
      <c r="O68" s="12">
        <v>0.32449770156534302</v>
      </c>
    </row>
    <row r="69" spans="1:15" x14ac:dyDescent="0.25">
      <c r="A69" s="65" t="s">
        <v>116</v>
      </c>
      <c r="B69" s="65" t="s">
        <v>117</v>
      </c>
      <c r="C69" s="65" t="s">
        <v>118</v>
      </c>
      <c r="D69" s="65" t="s">
        <v>105</v>
      </c>
      <c r="E69" s="65" t="s">
        <v>6</v>
      </c>
      <c r="F69" s="65" t="s">
        <v>106</v>
      </c>
      <c r="G69" s="65">
        <v>17</v>
      </c>
      <c r="H69" s="65" t="s">
        <v>151</v>
      </c>
      <c r="I69" s="12">
        <v>-1.0852047709174771E-2</v>
      </c>
      <c r="J69" s="12">
        <v>9.6542312260341021E-3</v>
      </c>
      <c r="K69" s="12">
        <v>0.260982627330197</v>
      </c>
      <c r="L69" s="12">
        <v>-2.9774340912201592E-2</v>
      </c>
      <c r="M69" s="12">
        <v>8.0702454938520497E-3</v>
      </c>
      <c r="N69" s="12">
        <v>0.134807639810469</v>
      </c>
      <c r="O69" s="12" t="s">
        <v>53</v>
      </c>
    </row>
    <row r="70" spans="1:15" x14ac:dyDescent="0.25">
      <c r="A70" s="65" t="s">
        <v>116</v>
      </c>
      <c r="B70" s="65" t="s">
        <v>117</v>
      </c>
      <c r="C70" s="65" t="s">
        <v>118</v>
      </c>
      <c r="D70" s="65" t="s">
        <v>105</v>
      </c>
      <c r="E70" s="65" t="s">
        <v>6</v>
      </c>
      <c r="F70" s="65" t="s">
        <v>106</v>
      </c>
      <c r="G70" s="65">
        <v>17</v>
      </c>
      <c r="H70" s="65" t="s">
        <v>54</v>
      </c>
      <c r="I70" s="12">
        <v>-7.9469973771456107E-3</v>
      </c>
      <c r="J70" s="12">
        <v>9.3972233049117188E-3</v>
      </c>
      <c r="K70" s="12">
        <v>0.39773404013359098</v>
      </c>
      <c r="L70" s="12">
        <v>-2.6365555054772564E-2</v>
      </c>
      <c r="M70" s="12">
        <v>1.0471560300481341E-2</v>
      </c>
      <c r="N70" s="12" t="s">
        <v>53</v>
      </c>
      <c r="O70" s="12" t="s">
        <v>53</v>
      </c>
    </row>
    <row r="71" spans="1:15" x14ac:dyDescent="0.25">
      <c r="A71" s="65" t="s">
        <v>116</v>
      </c>
      <c r="B71" s="65" t="s">
        <v>117</v>
      </c>
      <c r="C71" s="65" t="s">
        <v>118</v>
      </c>
      <c r="D71" s="65" t="s">
        <v>105</v>
      </c>
      <c r="E71" s="65" t="s">
        <v>6</v>
      </c>
      <c r="F71" s="65" t="s">
        <v>106</v>
      </c>
      <c r="G71" s="65">
        <v>17</v>
      </c>
      <c r="H71" s="65" t="s">
        <v>55</v>
      </c>
      <c r="I71" s="12">
        <v>-2.0499105633178374E-4</v>
      </c>
      <c r="J71" s="12">
        <v>1.1834195827768221E-2</v>
      </c>
      <c r="K71" s="12">
        <v>0.98640810064915097</v>
      </c>
      <c r="L71" s="12">
        <v>-2.3400014878757491E-2</v>
      </c>
      <c r="M71" s="12">
        <v>2.2990032766093928E-2</v>
      </c>
      <c r="N71" s="12">
        <v>0.19243447191601501</v>
      </c>
      <c r="O71" s="12">
        <v>0.164359392945437</v>
      </c>
    </row>
    <row r="72" spans="1:15" x14ac:dyDescent="0.25">
      <c r="A72" s="65" t="s">
        <v>116</v>
      </c>
      <c r="B72" s="65" t="s">
        <v>117</v>
      </c>
      <c r="C72" s="65" t="s">
        <v>118</v>
      </c>
      <c r="D72" s="65" t="s">
        <v>105</v>
      </c>
      <c r="E72" s="65" t="s">
        <v>31</v>
      </c>
      <c r="F72" s="65" t="s">
        <v>106</v>
      </c>
      <c r="G72" s="65">
        <v>17</v>
      </c>
      <c r="H72" s="65" t="s">
        <v>151</v>
      </c>
      <c r="I72" s="12">
        <v>-4.3719872218365763E-2</v>
      </c>
      <c r="J72" s="12">
        <v>1.6090723782087223E-2</v>
      </c>
      <c r="K72" s="12">
        <v>6.5859592448148001E-3</v>
      </c>
      <c r="L72" s="12">
        <v>-7.5257690831256774E-2</v>
      </c>
      <c r="M72" s="12">
        <v>-1.218205360547475E-2</v>
      </c>
      <c r="N72" s="12">
        <v>0.57990620857888897</v>
      </c>
      <c r="O72" s="12" t="s">
        <v>53</v>
      </c>
    </row>
    <row r="73" spans="1:15" x14ac:dyDescent="0.25">
      <c r="A73" s="65" t="s">
        <v>116</v>
      </c>
      <c r="B73" s="65" t="s">
        <v>117</v>
      </c>
      <c r="C73" s="65" t="s">
        <v>118</v>
      </c>
      <c r="D73" s="65" t="s">
        <v>105</v>
      </c>
      <c r="E73" s="65" t="s">
        <v>31</v>
      </c>
      <c r="F73" s="65" t="s">
        <v>106</v>
      </c>
      <c r="G73" s="65">
        <v>17</v>
      </c>
      <c r="H73" s="65" t="s">
        <v>54</v>
      </c>
      <c r="I73" s="12">
        <v>-4.6844974088315512E-2</v>
      </c>
      <c r="J73" s="12">
        <v>1.9752004365958139E-2</v>
      </c>
      <c r="K73" s="12">
        <v>1.7708534385826001E-2</v>
      </c>
      <c r="L73" s="12">
        <v>-8.555890264559321E-2</v>
      </c>
      <c r="M73" s="12">
        <v>-8.1310455310374674E-3</v>
      </c>
      <c r="N73" s="12" t="s">
        <v>53</v>
      </c>
      <c r="O73" s="12" t="s">
        <v>53</v>
      </c>
    </row>
    <row r="74" spans="1:15" x14ac:dyDescent="0.25">
      <c r="A74" s="65" t="s">
        <v>116</v>
      </c>
      <c r="B74" s="65" t="s">
        <v>117</v>
      </c>
      <c r="C74" s="65" t="s">
        <v>118</v>
      </c>
      <c r="D74" s="65" t="s">
        <v>105</v>
      </c>
      <c r="E74" s="65" t="s">
        <v>31</v>
      </c>
      <c r="F74" s="65" t="s">
        <v>106</v>
      </c>
      <c r="G74" s="65">
        <v>17</v>
      </c>
      <c r="H74" s="65" t="s">
        <v>55</v>
      </c>
      <c r="I74" s="12">
        <v>-5.5568623121468153E-2</v>
      </c>
      <c r="J74" s="12">
        <v>2.1804721892336967E-2</v>
      </c>
      <c r="K74" s="12">
        <v>2.22655126641347E-2</v>
      </c>
      <c r="L74" s="12">
        <v>-9.8305878030448476E-2</v>
      </c>
      <c r="M74" s="12">
        <v>-1.2831368212487631E-2</v>
      </c>
      <c r="N74" s="12">
        <v>0.56429063694503201</v>
      </c>
      <c r="O74" s="12">
        <v>0.39714625824336203</v>
      </c>
    </row>
    <row r="75" spans="1:15" x14ac:dyDescent="0.25">
      <c r="A75" s="65" t="s">
        <v>116</v>
      </c>
      <c r="B75" s="65" t="s">
        <v>117</v>
      </c>
      <c r="C75" s="65" t="s">
        <v>118</v>
      </c>
      <c r="D75" s="65" t="s">
        <v>105</v>
      </c>
      <c r="E75" s="65" t="s">
        <v>7</v>
      </c>
      <c r="F75" s="65" t="s">
        <v>106</v>
      </c>
      <c r="G75" s="65">
        <v>17</v>
      </c>
      <c r="H75" s="65" t="s">
        <v>151</v>
      </c>
      <c r="I75" s="12">
        <v>-2.295166814561708E-3</v>
      </c>
      <c r="J75" s="12">
        <v>9.2991688591693104E-3</v>
      </c>
      <c r="K75" s="12">
        <v>0.80505202939768306</v>
      </c>
      <c r="L75" s="12">
        <v>-2.0521537778533591E-2</v>
      </c>
      <c r="M75" s="12">
        <v>1.5931204149410204E-2</v>
      </c>
      <c r="N75" s="12">
        <v>0.115523278819324</v>
      </c>
      <c r="O75" s="12" t="s">
        <v>53</v>
      </c>
    </row>
    <row r="76" spans="1:15" x14ac:dyDescent="0.25">
      <c r="A76" s="65" t="s">
        <v>116</v>
      </c>
      <c r="B76" s="65" t="s">
        <v>117</v>
      </c>
      <c r="C76" s="65" t="s">
        <v>118</v>
      </c>
      <c r="D76" s="65" t="s">
        <v>105</v>
      </c>
      <c r="E76" s="65" t="s">
        <v>7</v>
      </c>
      <c r="F76" s="65" t="s">
        <v>106</v>
      </c>
      <c r="G76" s="65">
        <v>17</v>
      </c>
      <c r="H76" s="65" t="s">
        <v>54</v>
      </c>
      <c r="I76" s="12">
        <v>-4.0767089022854617E-3</v>
      </c>
      <c r="J76" s="12">
        <v>8.948520185112583E-3</v>
      </c>
      <c r="K76" s="12">
        <v>0.64869668337113395</v>
      </c>
      <c r="L76" s="12">
        <v>-2.1615808465106162E-2</v>
      </c>
      <c r="M76" s="12">
        <v>1.3462390660535169E-2</v>
      </c>
      <c r="N76" s="12" t="s">
        <v>53</v>
      </c>
      <c r="O76" s="12" t="s">
        <v>53</v>
      </c>
    </row>
    <row r="77" spans="1:15" x14ac:dyDescent="0.25">
      <c r="A77" s="65" t="s">
        <v>116</v>
      </c>
      <c r="B77" s="65" t="s">
        <v>117</v>
      </c>
      <c r="C77" s="65" t="s">
        <v>118</v>
      </c>
      <c r="D77" s="65" t="s">
        <v>105</v>
      </c>
      <c r="E77" s="65" t="s">
        <v>7</v>
      </c>
      <c r="F77" s="65" t="s">
        <v>106</v>
      </c>
      <c r="G77" s="65">
        <v>17</v>
      </c>
      <c r="H77" s="65" t="s">
        <v>55</v>
      </c>
      <c r="I77" s="12">
        <v>-5.7141573994478568E-3</v>
      </c>
      <c r="J77" s="12">
        <v>1.2165077390444886E-2</v>
      </c>
      <c r="K77" s="12">
        <v>0.64531214463007802</v>
      </c>
      <c r="L77" s="12">
        <v>-2.9557709084719913E-2</v>
      </c>
      <c r="M77" s="12">
        <v>1.8129394285824173E-2</v>
      </c>
      <c r="N77" s="12">
        <v>9.2451970283930401E-2</v>
      </c>
      <c r="O77" s="12">
        <v>0.65711616738821799</v>
      </c>
    </row>
    <row r="78" spans="1:15" x14ac:dyDescent="0.25">
      <c r="A78" s="65" t="s">
        <v>116</v>
      </c>
      <c r="B78" s="65" t="s">
        <v>117</v>
      </c>
      <c r="C78" s="65" t="s">
        <v>118</v>
      </c>
      <c r="D78" s="65" t="s">
        <v>105</v>
      </c>
      <c r="E78" s="65" t="s">
        <v>32</v>
      </c>
      <c r="F78" s="65" t="s">
        <v>106</v>
      </c>
      <c r="G78" s="65">
        <v>17</v>
      </c>
      <c r="H78" s="65" t="s">
        <v>151</v>
      </c>
      <c r="I78" s="12">
        <v>-1.7155771247208549E-2</v>
      </c>
      <c r="J78" s="12">
        <v>1.358484584342671E-2</v>
      </c>
      <c r="K78" s="12">
        <v>0.20663915797110299</v>
      </c>
      <c r="L78" s="12">
        <v>-4.3782069100324887E-2</v>
      </c>
      <c r="M78" s="12">
        <v>9.4705266059077215E-3</v>
      </c>
      <c r="N78" s="12">
        <v>0.75585028621694705</v>
      </c>
      <c r="O78" s="12" t="s">
        <v>53</v>
      </c>
    </row>
    <row r="79" spans="1:15" x14ac:dyDescent="0.25">
      <c r="A79" s="65" t="s">
        <v>116</v>
      </c>
      <c r="B79" s="65" t="s">
        <v>117</v>
      </c>
      <c r="C79" s="65" t="s">
        <v>118</v>
      </c>
      <c r="D79" s="65" t="s">
        <v>105</v>
      </c>
      <c r="E79" s="65" t="s">
        <v>32</v>
      </c>
      <c r="F79" s="65" t="s">
        <v>106</v>
      </c>
      <c r="G79" s="65">
        <v>17</v>
      </c>
      <c r="H79" s="65" t="s">
        <v>54</v>
      </c>
      <c r="I79" s="12">
        <v>-9.3687423053453456E-3</v>
      </c>
      <c r="J79" s="12">
        <v>1.8167757522064988E-2</v>
      </c>
      <c r="K79" s="12">
        <v>0.60607819054293199</v>
      </c>
      <c r="L79" s="12">
        <v>-4.4977547048592796E-2</v>
      </c>
      <c r="M79" s="12">
        <v>2.6240062437902105E-2</v>
      </c>
      <c r="N79" s="12" t="s">
        <v>53</v>
      </c>
      <c r="O79" s="12" t="s">
        <v>53</v>
      </c>
    </row>
    <row r="80" spans="1:15" x14ac:dyDescent="0.25">
      <c r="A80" s="65" t="s">
        <v>116</v>
      </c>
      <c r="B80" s="65" t="s">
        <v>117</v>
      </c>
      <c r="C80" s="65" t="s">
        <v>118</v>
      </c>
      <c r="D80" s="65" t="s">
        <v>105</v>
      </c>
      <c r="E80" s="65" t="s">
        <v>32</v>
      </c>
      <c r="F80" s="65" t="s">
        <v>106</v>
      </c>
      <c r="G80" s="65">
        <v>17</v>
      </c>
      <c r="H80" s="65" t="s">
        <v>55</v>
      </c>
      <c r="I80" s="12">
        <v>1.241583021115079E-3</v>
      </c>
      <c r="J80" s="12">
        <v>2.0022670504141003E-2</v>
      </c>
      <c r="K80" s="12">
        <v>0.95137449219562797</v>
      </c>
      <c r="L80" s="12">
        <v>-3.8002851167001334E-2</v>
      </c>
      <c r="M80" s="12">
        <v>4.0486017209231492E-2</v>
      </c>
      <c r="N80" s="12">
        <v>0.84481447289732203</v>
      </c>
      <c r="O80" s="12">
        <v>0.15538939154788001</v>
      </c>
    </row>
    <row r="81" spans="1:15" x14ac:dyDescent="0.25">
      <c r="A81" s="65" t="s">
        <v>116</v>
      </c>
      <c r="B81" s="65" t="s">
        <v>117</v>
      </c>
      <c r="C81" s="65" t="s">
        <v>118</v>
      </c>
      <c r="D81" s="65" t="s">
        <v>105</v>
      </c>
      <c r="E81" s="65" t="s">
        <v>33</v>
      </c>
      <c r="F81" s="65" t="s">
        <v>106</v>
      </c>
      <c r="G81" s="65">
        <v>17</v>
      </c>
      <c r="H81" s="65" t="s">
        <v>151</v>
      </c>
      <c r="I81" s="12">
        <v>-5.3768152903479393E-3</v>
      </c>
      <c r="J81" s="12">
        <v>1.1115599571851683E-2</v>
      </c>
      <c r="K81" s="12">
        <v>0.628586036263026</v>
      </c>
      <c r="L81" s="12">
        <v>-2.7163390451177188E-2</v>
      </c>
      <c r="M81" s="12">
        <v>1.6409759870481308E-2</v>
      </c>
      <c r="N81" s="12">
        <v>0.93772956496713</v>
      </c>
      <c r="O81" s="12" t="s">
        <v>53</v>
      </c>
    </row>
    <row r="82" spans="1:15" x14ac:dyDescent="0.25">
      <c r="A82" s="65" t="s">
        <v>116</v>
      </c>
      <c r="B82" s="65" t="s">
        <v>117</v>
      </c>
      <c r="C82" s="65" t="s">
        <v>118</v>
      </c>
      <c r="D82" s="65" t="s">
        <v>105</v>
      </c>
      <c r="E82" s="65" t="s">
        <v>33</v>
      </c>
      <c r="F82" s="65" t="s">
        <v>106</v>
      </c>
      <c r="G82" s="65">
        <v>17</v>
      </c>
      <c r="H82" s="65" t="s">
        <v>54</v>
      </c>
      <c r="I82" s="12">
        <v>-5.3022274470282344E-3</v>
      </c>
      <c r="J82" s="12">
        <v>1.7587090474344813E-2</v>
      </c>
      <c r="K82" s="12">
        <v>0.763045402878052</v>
      </c>
      <c r="L82" s="12">
        <v>-3.9772924776744108E-2</v>
      </c>
      <c r="M82" s="12">
        <v>2.9168469882687641E-2</v>
      </c>
      <c r="N82" s="12" t="s">
        <v>53</v>
      </c>
      <c r="O82" s="12" t="s">
        <v>53</v>
      </c>
    </row>
    <row r="83" spans="1:15" x14ac:dyDescent="0.25">
      <c r="A83" s="65" t="s">
        <v>116</v>
      </c>
      <c r="B83" s="65" t="s">
        <v>117</v>
      </c>
      <c r="C83" s="65" t="s">
        <v>118</v>
      </c>
      <c r="D83" s="65" t="s">
        <v>105</v>
      </c>
      <c r="E83" s="65" t="s">
        <v>33</v>
      </c>
      <c r="F83" s="65" t="s">
        <v>106</v>
      </c>
      <c r="G83" s="65">
        <v>17</v>
      </c>
      <c r="H83" s="65" t="s">
        <v>55</v>
      </c>
      <c r="I83" s="12">
        <v>1.8822023087364534E-3</v>
      </c>
      <c r="J83" s="12">
        <v>1.9502532580030246E-2</v>
      </c>
      <c r="K83" s="12">
        <v>0.92439266769120298</v>
      </c>
      <c r="L83" s="12">
        <v>-3.6342761548122895E-2</v>
      </c>
      <c r="M83" s="12">
        <v>4.0107166165595801E-2</v>
      </c>
      <c r="N83" s="12">
        <v>0.92442586253676695</v>
      </c>
      <c r="O83" s="12">
        <v>0.55375345364470796</v>
      </c>
    </row>
    <row r="84" spans="1:15" x14ac:dyDescent="0.25">
      <c r="A84" s="65" t="s">
        <v>116</v>
      </c>
      <c r="B84" s="65" t="s">
        <v>117</v>
      </c>
      <c r="C84" s="65" t="s">
        <v>118</v>
      </c>
      <c r="D84" s="65" t="s">
        <v>105</v>
      </c>
      <c r="E84" s="65" t="s">
        <v>8</v>
      </c>
      <c r="F84" s="65" t="s">
        <v>106</v>
      </c>
      <c r="G84" s="65">
        <v>17</v>
      </c>
      <c r="H84" s="65" t="s">
        <v>151</v>
      </c>
      <c r="I84" s="12">
        <v>-1.1135568365963185E-2</v>
      </c>
      <c r="J84" s="12">
        <v>6.4284379670597478E-3</v>
      </c>
      <c r="K84" s="12">
        <v>8.3231643234463998E-2</v>
      </c>
      <c r="L84" s="12">
        <v>-2.3735306781400321E-2</v>
      </c>
      <c r="M84" s="12">
        <v>1.4641700494739194E-3</v>
      </c>
      <c r="N84" s="12">
        <v>0.70519282812040796</v>
      </c>
      <c r="O84" s="12" t="s">
        <v>53</v>
      </c>
    </row>
    <row r="85" spans="1:15" x14ac:dyDescent="0.25">
      <c r="A85" s="65" t="s">
        <v>116</v>
      </c>
      <c r="B85" s="65" t="s">
        <v>117</v>
      </c>
      <c r="C85" s="65" t="s">
        <v>118</v>
      </c>
      <c r="D85" s="65" t="s">
        <v>105</v>
      </c>
      <c r="E85" s="65" t="s">
        <v>8</v>
      </c>
      <c r="F85" s="65" t="s">
        <v>106</v>
      </c>
      <c r="G85" s="65">
        <v>17</v>
      </c>
      <c r="H85" s="65" t="s">
        <v>54</v>
      </c>
      <c r="I85" s="12">
        <v>-8.6501171751672441E-3</v>
      </c>
      <c r="J85" s="12">
        <v>8.396739574208438E-3</v>
      </c>
      <c r="K85" s="12">
        <v>0.30292752866523198</v>
      </c>
      <c r="L85" s="12">
        <v>-2.5107726740615788E-2</v>
      </c>
      <c r="M85" s="12">
        <v>7.8074923902813672E-3</v>
      </c>
      <c r="N85" s="12" t="s">
        <v>53</v>
      </c>
      <c r="O85" s="12" t="s">
        <v>53</v>
      </c>
    </row>
    <row r="86" spans="1:15" x14ac:dyDescent="0.25">
      <c r="A86" s="65" t="s">
        <v>116</v>
      </c>
      <c r="B86" s="65" t="s">
        <v>117</v>
      </c>
      <c r="C86" s="65" t="s">
        <v>118</v>
      </c>
      <c r="D86" s="65" t="s">
        <v>105</v>
      </c>
      <c r="E86" s="65" t="s">
        <v>8</v>
      </c>
      <c r="F86" s="65" t="s">
        <v>106</v>
      </c>
      <c r="G86" s="65">
        <v>17</v>
      </c>
      <c r="H86" s="65" t="s">
        <v>55</v>
      </c>
      <c r="I86" s="12">
        <v>-7.4353992187026312E-3</v>
      </c>
      <c r="J86" s="12">
        <v>9.2544250645662345E-3</v>
      </c>
      <c r="K86" s="12">
        <v>0.43426679033628501</v>
      </c>
      <c r="L86" s="12">
        <v>-2.5574072345252392E-2</v>
      </c>
      <c r="M86" s="12">
        <v>1.0703273907847128E-2</v>
      </c>
      <c r="N86" s="12">
        <v>0.66865850290525797</v>
      </c>
      <c r="O86" s="12">
        <v>0.52902635393025699</v>
      </c>
    </row>
    <row r="87" spans="1:15" x14ac:dyDescent="0.25">
      <c r="A87" s="65" t="s">
        <v>116</v>
      </c>
      <c r="B87" s="65" t="s">
        <v>117</v>
      </c>
      <c r="C87" s="65" t="s">
        <v>118</v>
      </c>
      <c r="D87" s="65" t="s">
        <v>105</v>
      </c>
      <c r="E87" s="65" t="s">
        <v>9</v>
      </c>
      <c r="F87" s="65" t="s">
        <v>106</v>
      </c>
      <c r="G87" s="65">
        <v>17</v>
      </c>
      <c r="H87" s="65" t="s">
        <v>151</v>
      </c>
      <c r="I87" s="12">
        <v>-8.9145092075784815E-3</v>
      </c>
      <c r="J87" s="12">
        <v>7.6980795732364982E-3</v>
      </c>
      <c r="K87" s="12">
        <v>0.24685698266546099</v>
      </c>
      <c r="L87" s="12">
        <v>-2.4002745171121952E-2</v>
      </c>
      <c r="M87" s="12">
        <v>6.173726755965012E-3</v>
      </c>
      <c r="N87" s="12">
        <v>3.0119194949696001E-2</v>
      </c>
      <c r="O87" s="12" t="s">
        <v>53</v>
      </c>
    </row>
    <row r="88" spans="1:15" x14ac:dyDescent="0.25">
      <c r="A88" s="65" t="s">
        <v>116</v>
      </c>
      <c r="B88" s="65" t="s">
        <v>117</v>
      </c>
      <c r="C88" s="65" t="s">
        <v>118</v>
      </c>
      <c r="D88" s="65" t="s">
        <v>105</v>
      </c>
      <c r="E88" s="65" t="s">
        <v>9</v>
      </c>
      <c r="F88" s="65" t="s">
        <v>106</v>
      </c>
      <c r="G88" s="65">
        <v>17</v>
      </c>
      <c r="H88" s="65" t="s">
        <v>54</v>
      </c>
      <c r="I88" s="12">
        <v>-1.6047257949595025E-3</v>
      </c>
      <c r="J88" s="12">
        <v>6.7725409336798397E-3</v>
      </c>
      <c r="K88" s="12">
        <v>0.81269876202164004</v>
      </c>
      <c r="L88" s="12">
        <v>-1.4878906024972027E-2</v>
      </c>
      <c r="M88" s="12">
        <v>1.1669454435052951E-2</v>
      </c>
      <c r="N88" s="12" t="s">
        <v>53</v>
      </c>
      <c r="O88" s="12" t="s">
        <v>53</v>
      </c>
    </row>
    <row r="89" spans="1:15" x14ac:dyDescent="0.25">
      <c r="A89" s="65" t="s">
        <v>116</v>
      </c>
      <c r="B89" s="65" t="s">
        <v>117</v>
      </c>
      <c r="C89" s="65" t="s">
        <v>118</v>
      </c>
      <c r="D89" s="65" t="s">
        <v>105</v>
      </c>
      <c r="E89" s="65" t="s">
        <v>9</v>
      </c>
      <c r="F89" s="65" t="s">
        <v>106</v>
      </c>
      <c r="G89" s="65">
        <v>17</v>
      </c>
      <c r="H89" s="65" t="s">
        <v>55</v>
      </c>
      <c r="I89" s="12">
        <v>1.0958260474287264E-3</v>
      </c>
      <c r="J89" s="12">
        <v>9.389574182545048E-3</v>
      </c>
      <c r="K89" s="12">
        <v>0.90864074012414198</v>
      </c>
      <c r="L89" s="12">
        <v>-1.7307739350359626E-2</v>
      </c>
      <c r="M89" s="12">
        <v>1.9499391445217052E-2</v>
      </c>
      <c r="N89" s="12">
        <v>7.0956088615881902E-2</v>
      </c>
      <c r="O89" s="12">
        <v>0.111616290414259</v>
      </c>
    </row>
    <row r="90" spans="1:15" x14ac:dyDescent="0.25">
      <c r="A90" s="65" t="s">
        <v>116</v>
      </c>
      <c r="B90" s="65" t="s">
        <v>117</v>
      </c>
      <c r="C90" s="65" t="s">
        <v>118</v>
      </c>
      <c r="D90" s="65" t="s">
        <v>105</v>
      </c>
      <c r="E90" s="65" t="s">
        <v>10</v>
      </c>
      <c r="F90" s="65" t="s">
        <v>106</v>
      </c>
      <c r="G90" s="65">
        <v>17</v>
      </c>
      <c r="H90" s="65" t="s">
        <v>151</v>
      </c>
      <c r="I90" s="12">
        <v>1.1422745687425841E-4</v>
      </c>
      <c r="J90" s="12">
        <v>6.0765533554347044E-3</v>
      </c>
      <c r="K90" s="12">
        <v>0.98500219589217797</v>
      </c>
      <c r="L90" s="12">
        <v>-1.1795817119777735E-2</v>
      </c>
      <c r="M90" s="12">
        <v>1.2024272033526268E-2</v>
      </c>
      <c r="N90" s="12">
        <v>0.79745079903535898</v>
      </c>
      <c r="O90" s="12" t="s">
        <v>53</v>
      </c>
    </row>
    <row r="91" spans="1:15" x14ac:dyDescent="0.25">
      <c r="A91" s="65" t="s">
        <v>116</v>
      </c>
      <c r="B91" s="65" t="s">
        <v>117</v>
      </c>
      <c r="C91" s="65" t="s">
        <v>118</v>
      </c>
      <c r="D91" s="65" t="s">
        <v>105</v>
      </c>
      <c r="E91" s="65" t="s">
        <v>10</v>
      </c>
      <c r="F91" s="65" t="s">
        <v>106</v>
      </c>
      <c r="G91" s="65">
        <v>17</v>
      </c>
      <c r="H91" s="65" t="s">
        <v>54</v>
      </c>
      <c r="I91" s="12">
        <v>-4.2001562132251303E-3</v>
      </c>
      <c r="J91" s="12">
        <v>8.3694725925977619E-3</v>
      </c>
      <c r="K91" s="12">
        <v>0.61577838516556105</v>
      </c>
      <c r="L91" s="12">
        <v>-2.0604322494716706E-2</v>
      </c>
      <c r="M91" s="12">
        <v>1.220401006826643E-2</v>
      </c>
      <c r="N91" s="12" t="s">
        <v>53</v>
      </c>
      <c r="O91" s="12" t="s">
        <v>53</v>
      </c>
    </row>
    <row r="92" spans="1:15" x14ac:dyDescent="0.25">
      <c r="A92" s="65" t="s">
        <v>116</v>
      </c>
      <c r="B92" s="65" t="s">
        <v>117</v>
      </c>
      <c r="C92" s="65" t="s">
        <v>118</v>
      </c>
      <c r="D92" s="65" t="s">
        <v>105</v>
      </c>
      <c r="E92" s="65" t="s">
        <v>10</v>
      </c>
      <c r="F92" s="65" t="s">
        <v>106</v>
      </c>
      <c r="G92" s="65">
        <v>17</v>
      </c>
      <c r="H92" s="65" t="s">
        <v>55</v>
      </c>
      <c r="I92" s="12">
        <v>-7.9352162995626665E-3</v>
      </c>
      <c r="J92" s="12">
        <v>9.2578626882532794E-3</v>
      </c>
      <c r="K92" s="12">
        <v>0.40485819818698898</v>
      </c>
      <c r="L92" s="12">
        <v>-2.6080627168539129E-2</v>
      </c>
      <c r="M92" s="12">
        <v>1.021019456941386E-2</v>
      </c>
      <c r="N92" s="12">
        <v>0.86549053409024101</v>
      </c>
      <c r="O92" s="12">
        <v>0.18101786975508599</v>
      </c>
    </row>
    <row r="93" spans="1:15" x14ac:dyDescent="0.25">
      <c r="A93" s="65" t="s">
        <v>116</v>
      </c>
      <c r="B93" s="65" t="s">
        <v>117</v>
      </c>
      <c r="C93" s="65" t="s">
        <v>118</v>
      </c>
      <c r="D93" s="65" t="s">
        <v>105</v>
      </c>
      <c r="E93" s="65" t="s">
        <v>34</v>
      </c>
      <c r="F93" s="65" t="s">
        <v>106</v>
      </c>
      <c r="G93" s="65">
        <v>17</v>
      </c>
      <c r="H93" s="65" t="s">
        <v>151</v>
      </c>
      <c r="I93" s="12">
        <v>-6.532954707817477E-3</v>
      </c>
      <c r="J93" s="12">
        <v>1.24881980165186E-2</v>
      </c>
      <c r="K93" s="12">
        <v>0.60088358489522697</v>
      </c>
      <c r="L93" s="12">
        <v>-3.1009822820193916E-2</v>
      </c>
      <c r="M93" s="12">
        <v>1.7943913404558948E-2</v>
      </c>
      <c r="N93" s="12">
        <v>0.88471556561860598</v>
      </c>
      <c r="O93" s="12" t="s">
        <v>53</v>
      </c>
    </row>
    <row r="94" spans="1:15" x14ac:dyDescent="0.25">
      <c r="A94" s="65" t="s">
        <v>116</v>
      </c>
      <c r="B94" s="65" t="s">
        <v>117</v>
      </c>
      <c r="C94" s="65" t="s">
        <v>118</v>
      </c>
      <c r="D94" s="65" t="s">
        <v>105</v>
      </c>
      <c r="E94" s="65" t="s">
        <v>34</v>
      </c>
      <c r="F94" s="65" t="s">
        <v>106</v>
      </c>
      <c r="G94" s="65">
        <v>17</v>
      </c>
      <c r="H94" s="65" t="s">
        <v>54</v>
      </c>
      <c r="I94" s="12">
        <v>-8.4165897689573218E-3</v>
      </c>
      <c r="J94" s="12">
        <v>1.8523585270061833E-2</v>
      </c>
      <c r="K94" s="12">
        <v>0.64956144053879294</v>
      </c>
      <c r="L94" s="12">
        <v>-4.4722816898278499E-2</v>
      </c>
      <c r="M94" s="12">
        <v>2.7889637360363786E-2</v>
      </c>
      <c r="N94" s="12" t="s">
        <v>53</v>
      </c>
      <c r="O94" s="12" t="s">
        <v>53</v>
      </c>
    </row>
    <row r="95" spans="1:15" x14ac:dyDescent="0.25">
      <c r="A95" s="65" t="s">
        <v>116</v>
      </c>
      <c r="B95" s="65" t="s">
        <v>117</v>
      </c>
      <c r="C95" s="65" t="s">
        <v>118</v>
      </c>
      <c r="D95" s="65" t="s">
        <v>105</v>
      </c>
      <c r="E95" s="65" t="s">
        <v>34</v>
      </c>
      <c r="F95" s="65" t="s">
        <v>106</v>
      </c>
      <c r="G95" s="65">
        <v>17</v>
      </c>
      <c r="H95" s="65" t="s">
        <v>55</v>
      </c>
      <c r="I95" s="12">
        <v>-1.0686397505714955E-2</v>
      </c>
      <c r="J95" s="12">
        <v>2.0403775070116582E-2</v>
      </c>
      <c r="K95" s="12">
        <v>0.60810726020023098</v>
      </c>
      <c r="L95" s="12">
        <v>-5.0677796643143529E-2</v>
      </c>
      <c r="M95" s="12">
        <v>2.9305001631713623E-2</v>
      </c>
      <c r="N95" s="12">
        <v>0.84816143339026295</v>
      </c>
      <c r="O95" s="12">
        <v>0.74524233903332204</v>
      </c>
    </row>
    <row r="96" spans="1:15" x14ac:dyDescent="0.25">
      <c r="A96" s="65" t="s">
        <v>116</v>
      </c>
      <c r="B96" s="65" t="s">
        <v>117</v>
      </c>
      <c r="C96" s="65" t="s">
        <v>118</v>
      </c>
      <c r="D96" s="65" t="s">
        <v>105</v>
      </c>
      <c r="E96" s="65" t="s">
        <v>11</v>
      </c>
      <c r="F96" s="65" t="s">
        <v>106</v>
      </c>
      <c r="G96" s="65">
        <v>17</v>
      </c>
      <c r="H96" s="65" t="s">
        <v>151</v>
      </c>
      <c r="I96" s="12">
        <v>2.5537477337127894E-2</v>
      </c>
      <c r="J96" s="12">
        <v>7.6972284135017957E-3</v>
      </c>
      <c r="K96" s="12">
        <v>9.0745760568494802E-4</v>
      </c>
      <c r="L96" s="12">
        <v>1.0450909646664378E-2</v>
      </c>
      <c r="M96" s="12">
        <v>4.0624045027591336E-2</v>
      </c>
      <c r="N96" s="12">
        <v>0.32424369983225598</v>
      </c>
      <c r="O96" s="12" t="s">
        <v>53</v>
      </c>
    </row>
    <row r="97" spans="1:15" x14ac:dyDescent="0.25">
      <c r="A97" s="65" t="s">
        <v>116</v>
      </c>
      <c r="B97" s="65" t="s">
        <v>117</v>
      </c>
      <c r="C97" s="65" t="s">
        <v>118</v>
      </c>
      <c r="D97" s="65" t="s">
        <v>105</v>
      </c>
      <c r="E97" s="65" t="s">
        <v>11</v>
      </c>
      <c r="F97" s="65" t="s">
        <v>106</v>
      </c>
      <c r="G97" s="65">
        <v>17</v>
      </c>
      <c r="H97" s="65" t="s">
        <v>54</v>
      </c>
      <c r="I97" s="12">
        <v>2.6596136803648519E-2</v>
      </c>
      <c r="J97" s="12">
        <v>8.359771764136369E-3</v>
      </c>
      <c r="K97" s="12">
        <v>1.46543390436241E-3</v>
      </c>
      <c r="L97" s="12">
        <v>1.0210984145941264E-2</v>
      </c>
      <c r="M97" s="12">
        <v>4.2981289461355841E-2</v>
      </c>
      <c r="N97" s="12" t="s">
        <v>53</v>
      </c>
      <c r="O97" s="12" t="s">
        <v>53</v>
      </c>
    </row>
    <row r="98" spans="1:15" x14ac:dyDescent="0.25">
      <c r="A98" s="65" t="s">
        <v>116</v>
      </c>
      <c r="B98" s="65" t="s">
        <v>117</v>
      </c>
      <c r="C98" s="65" t="s">
        <v>118</v>
      </c>
      <c r="D98" s="65" t="s">
        <v>105</v>
      </c>
      <c r="E98" s="65" t="s">
        <v>11</v>
      </c>
      <c r="F98" s="65" t="s">
        <v>106</v>
      </c>
      <c r="G98" s="65">
        <v>17</v>
      </c>
      <c r="H98" s="65" t="s">
        <v>55</v>
      </c>
      <c r="I98" s="12">
        <v>2.521851058133031E-2</v>
      </c>
      <c r="J98" s="12">
        <v>1.0135826478427904E-2</v>
      </c>
      <c r="K98" s="12">
        <v>2.50900270545951E-2</v>
      </c>
      <c r="L98" s="12">
        <v>5.3522906836116629E-3</v>
      </c>
      <c r="M98" s="12">
        <v>4.5084730479048964E-2</v>
      </c>
      <c r="N98" s="12">
        <v>0.26313926444582098</v>
      </c>
      <c r="O98" s="12">
        <v>0.96021786637973705</v>
      </c>
    </row>
    <row r="99" spans="1:15" x14ac:dyDescent="0.25">
      <c r="A99" s="65" t="s">
        <v>116</v>
      </c>
      <c r="B99" s="65" t="s">
        <v>117</v>
      </c>
      <c r="C99" s="65" t="s">
        <v>118</v>
      </c>
      <c r="D99" s="65" t="s">
        <v>105</v>
      </c>
      <c r="E99" s="65" t="s">
        <v>35</v>
      </c>
      <c r="F99" s="65" t="s">
        <v>106</v>
      </c>
      <c r="G99" s="65">
        <v>17</v>
      </c>
      <c r="H99" s="65" t="s">
        <v>151</v>
      </c>
      <c r="I99" s="12">
        <v>-4.6070633468324754E-2</v>
      </c>
      <c r="J99" s="12">
        <v>1.3562589989558678E-2</v>
      </c>
      <c r="K99" s="12">
        <v>6.81562272416217E-4</v>
      </c>
      <c r="L99" s="12">
        <v>-7.2653309847860045E-2</v>
      </c>
      <c r="M99" s="12">
        <v>-1.9487957088789809E-2</v>
      </c>
      <c r="N99" s="12">
        <v>0.72008988673927099</v>
      </c>
      <c r="O99" s="12" t="s">
        <v>53</v>
      </c>
    </row>
    <row r="100" spans="1:15" x14ac:dyDescent="0.25">
      <c r="A100" s="65" t="s">
        <v>116</v>
      </c>
      <c r="B100" s="65" t="s">
        <v>117</v>
      </c>
      <c r="C100" s="65" t="s">
        <v>118</v>
      </c>
      <c r="D100" s="65" t="s">
        <v>105</v>
      </c>
      <c r="E100" s="65" t="s">
        <v>35</v>
      </c>
      <c r="F100" s="65" t="s">
        <v>106</v>
      </c>
      <c r="G100" s="65">
        <v>17</v>
      </c>
      <c r="H100" s="65" t="s">
        <v>54</v>
      </c>
      <c r="I100" s="12">
        <v>-5.1683907434141016E-2</v>
      </c>
      <c r="J100" s="12">
        <v>1.7707292010052098E-2</v>
      </c>
      <c r="K100" s="12">
        <v>3.5139027353301901E-3</v>
      </c>
      <c r="L100" s="12">
        <v>-8.6390199773842727E-2</v>
      </c>
      <c r="M100" s="12">
        <v>-1.6977615094438962E-2</v>
      </c>
      <c r="N100" s="12" t="s">
        <v>53</v>
      </c>
      <c r="O100" s="12" t="s">
        <v>53</v>
      </c>
    </row>
    <row r="101" spans="1:15" x14ac:dyDescent="0.25">
      <c r="A101" s="65" t="s">
        <v>116</v>
      </c>
      <c r="B101" s="65" t="s">
        <v>117</v>
      </c>
      <c r="C101" s="65" t="s">
        <v>118</v>
      </c>
      <c r="D101" s="65" t="s">
        <v>105</v>
      </c>
      <c r="E101" s="65" t="s">
        <v>35</v>
      </c>
      <c r="F101" s="65" t="s">
        <v>106</v>
      </c>
      <c r="G101" s="65">
        <v>17</v>
      </c>
      <c r="H101" s="65" t="s">
        <v>55</v>
      </c>
      <c r="I101" s="12">
        <v>-5.9698635401837598E-2</v>
      </c>
      <c r="J101" s="12">
        <v>1.956908921264458E-2</v>
      </c>
      <c r="K101" s="12">
        <v>8.0925680051967697E-3</v>
      </c>
      <c r="L101" s="12">
        <v>-9.805405025862092E-2</v>
      </c>
      <c r="M101" s="12">
        <v>-2.1343220545054227E-2</v>
      </c>
      <c r="N101" s="12">
        <v>0.74853482606564903</v>
      </c>
      <c r="O101" s="12">
        <v>0.27470781679836498</v>
      </c>
    </row>
    <row r="102" spans="1:15" x14ac:dyDescent="0.25">
      <c r="A102" s="65" t="s">
        <v>116</v>
      </c>
      <c r="B102" s="65" t="s">
        <v>117</v>
      </c>
      <c r="C102" s="65" t="s">
        <v>118</v>
      </c>
      <c r="D102" s="65" t="s">
        <v>105</v>
      </c>
      <c r="E102" s="65" t="s">
        <v>36</v>
      </c>
      <c r="F102" s="65" t="s">
        <v>106</v>
      </c>
      <c r="G102" s="65">
        <v>17</v>
      </c>
      <c r="H102" s="65" t="s">
        <v>151</v>
      </c>
      <c r="I102" s="12">
        <v>3.8143888354391932E-3</v>
      </c>
      <c r="J102" s="12">
        <v>1.2133249519130029E-2</v>
      </c>
      <c r="K102" s="12">
        <v>0.75323633420992697</v>
      </c>
      <c r="L102" s="12">
        <v>-1.9966780222055596E-2</v>
      </c>
      <c r="M102" s="12">
        <v>2.7595557892933983E-2</v>
      </c>
      <c r="N102" s="12">
        <v>0.17997705878312401</v>
      </c>
      <c r="O102" s="12" t="s">
        <v>53</v>
      </c>
    </row>
    <row r="103" spans="1:15" x14ac:dyDescent="0.25">
      <c r="A103" s="65" t="s">
        <v>116</v>
      </c>
      <c r="B103" s="65" t="s">
        <v>117</v>
      </c>
      <c r="C103" s="65" t="s">
        <v>118</v>
      </c>
      <c r="D103" s="65" t="s">
        <v>105</v>
      </c>
      <c r="E103" s="65" t="s">
        <v>36</v>
      </c>
      <c r="F103" s="65" t="s">
        <v>106</v>
      </c>
      <c r="G103" s="65">
        <v>17</v>
      </c>
      <c r="H103" s="65" t="s">
        <v>54</v>
      </c>
      <c r="I103" s="12">
        <v>1.1261118408541918E-2</v>
      </c>
      <c r="J103" s="12">
        <v>1.2140940920170153E-2</v>
      </c>
      <c r="K103" s="12">
        <v>0.353650077620558</v>
      </c>
      <c r="L103" s="12">
        <v>-1.2535125794991539E-2</v>
      </c>
      <c r="M103" s="12">
        <v>3.5057362612075441E-2</v>
      </c>
      <c r="N103" s="12" t="s">
        <v>53</v>
      </c>
      <c r="O103" s="12" t="s">
        <v>53</v>
      </c>
    </row>
    <row r="104" spans="1:15" x14ac:dyDescent="0.25">
      <c r="A104" s="65" t="s">
        <v>116</v>
      </c>
      <c r="B104" s="65" t="s">
        <v>117</v>
      </c>
      <c r="C104" s="65" t="s">
        <v>118</v>
      </c>
      <c r="D104" s="65" t="s">
        <v>105</v>
      </c>
      <c r="E104" s="65" t="s">
        <v>36</v>
      </c>
      <c r="F104" s="65" t="s">
        <v>106</v>
      </c>
      <c r="G104" s="65">
        <v>17</v>
      </c>
      <c r="H104" s="65" t="s">
        <v>55</v>
      </c>
      <c r="I104" s="12">
        <v>2.5831046154740002E-2</v>
      </c>
      <c r="J104" s="12">
        <v>1.3422099659797588E-2</v>
      </c>
      <c r="K104" s="12">
        <v>7.3471895290618996E-2</v>
      </c>
      <c r="L104" s="12">
        <v>-4.7626917846333686E-4</v>
      </c>
      <c r="M104" s="12">
        <v>5.2138361487943263E-2</v>
      </c>
      <c r="N104" s="12">
        <v>0.53991520514421698</v>
      </c>
      <c r="O104" s="12">
        <v>1.7333803365304701E-2</v>
      </c>
    </row>
    <row r="105" spans="1:15" x14ac:dyDescent="0.25">
      <c r="A105" s="65" t="s">
        <v>116</v>
      </c>
      <c r="B105" s="65" t="s">
        <v>117</v>
      </c>
      <c r="C105" s="65" t="s">
        <v>118</v>
      </c>
      <c r="D105" s="65" t="s">
        <v>105</v>
      </c>
      <c r="E105" s="65" t="s">
        <v>743</v>
      </c>
      <c r="F105" s="65" t="s">
        <v>106</v>
      </c>
      <c r="G105" s="65">
        <v>17</v>
      </c>
      <c r="H105" s="65" t="s">
        <v>151</v>
      </c>
      <c r="I105" s="12">
        <v>-4.2552328470969649E-3</v>
      </c>
      <c r="J105" s="12">
        <v>1.5060660382946801E-2</v>
      </c>
      <c r="K105" s="12">
        <v>0.77752979224931895</v>
      </c>
      <c r="L105" s="12">
        <v>-3.3774127197672775E-2</v>
      </c>
      <c r="M105" s="12">
        <v>2.526366150347879E-2</v>
      </c>
      <c r="N105" s="12">
        <v>0.17730232740354601</v>
      </c>
      <c r="O105" s="12" t="s">
        <v>53</v>
      </c>
    </row>
    <row r="106" spans="1:15" x14ac:dyDescent="0.25">
      <c r="A106" s="65" t="s">
        <v>116</v>
      </c>
      <c r="B106" s="65" t="s">
        <v>117</v>
      </c>
      <c r="C106" s="65" t="s">
        <v>118</v>
      </c>
      <c r="D106" s="65" t="s">
        <v>105</v>
      </c>
      <c r="E106" s="65" t="s">
        <v>743</v>
      </c>
      <c r="F106" s="65" t="s">
        <v>106</v>
      </c>
      <c r="G106" s="65">
        <v>17</v>
      </c>
      <c r="H106" s="65" t="s">
        <v>54</v>
      </c>
      <c r="I106" s="12">
        <v>-1.3812067146582242E-2</v>
      </c>
      <c r="J106" s="12">
        <v>1.3916062431254974E-2</v>
      </c>
      <c r="K106" s="12">
        <v>0.32094053449105803</v>
      </c>
      <c r="L106" s="12">
        <v>-4.1087549511842042E-2</v>
      </c>
      <c r="M106" s="12">
        <v>1.3463415218677553E-2</v>
      </c>
      <c r="N106" s="12" t="s">
        <v>53</v>
      </c>
      <c r="O106" s="12" t="s">
        <v>53</v>
      </c>
    </row>
    <row r="107" spans="1:15" x14ac:dyDescent="0.25">
      <c r="A107" s="65" t="s">
        <v>116</v>
      </c>
      <c r="B107" s="65" t="s">
        <v>117</v>
      </c>
      <c r="C107" s="65" t="s">
        <v>118</v>
      </c>
      <c r="D107" s="65" t="s">
        <v>105</v>
      </c>
      <c r="E107" s="65" t="s">
        <v>743</v>
      </c>
      <c r="F107" s="65" t="s">
        <v>106</v>
      </c>
      <c r="G107" s="65">
        <v>17</v>
      </c>
      <c r="H107" s="65" t="s">
        <v>55</v>
      </c>
      <c r="I107" s="12">
        <v>-1.6344673115488224E-2</v>
      </c>
      <c r="J107" s="12">
        <v>1.9057176461562554E-2</v>
      </c>
      <c r="K107" s="12">
        <v>0.40457331129194701</v>
      </c>
      <c r="L107" s="12">
        <v>-5.3696738980150906E-2</v>
      </c>
      <c r="M107" s="12">
        <v>2.1007392749174392E-2</v>
      </c>
      <c r="N107" s="12">
        <v>0.18628083370198401</v>
      </c>
      <c r="O107" s="12">
        <v>0.31848595518795902</v>
      </c>
    </row>
    <row r="108" spans="1:15" x14ac:dyDescent="0.25">
      <c r="A108" s="65" t="s">
        <v>116</v>
      </c>
      <c r="B108" s="65" t="s">
        <v>117</v>
      </c>
      <c r="C108" s="65" t="s">
        <v>118</v>
      </c>
      <c r="D108" s="65" t="s">
        <v>105</v>
      </c>
      <c r="E108" s="65" t="s">
        <v>37</v>
      </c>
      <c r="F108" s="65" t="s">
        <v>106</v>
      </c>
      <c r="G108" s="65">
        <v>17</v>
      </c>
      <c r="H108" s="65" t="s">
        <v>151</v>
      </c>
      <c r="I108" s="12">
        <v>-2.4099643244391974E-3</v>
      </c>
      <c r="J108" s="12">
        <v>1.0203486473535339E-2</v>
      </c>
      <c r="K108" s="12">
        <v>0.81328502182080797</v>
      </c>
      <c r="L108" s="12">
        <v>-2.2408797812568482E-2</v>
      </c>
      <c r="M108" s="12">
        <v>1.75888691636901E-2</v>
      </c>
      <c r="N108" s="12">
        <v>0.448133557633216</v>
      </c>
      <c r="O108" s="12" t="s">
        <v>53</v>
      </c>
    </row>
    <row r="109" spans="1:15" x14ac:dyDescent="0.25">
      <c r="A109" s="65" t="s">
        <v>116</v>
      </c>
      <c r="B109" s="65" t="s">
        <v>117</v>
      </c>
      <c r="C109" s="65" t="s">
        <v>118</v>
      </c>
      <c r="D109" s="65" t="s">
        <v>105</v>
      </c>
      <c r="E109" s="65" t="s">
        <v>37</v>
      </c>
      <c r="F109" s="65" t="s">
        <v>106</v>
      </c>
      <c r="G109" s="65">
        <v>17</v>
      </c>
      <c r="H109" s="65" t="s">
        <v>54</v>
      </c>
      <c r="I109" s="12">
        <v>3.7368490737691154E-3</v>
      </c>
      <c r="J109" s="12">
        <v>1.1628402091464103E-2</v>
      </c>
      <c r="K109" s="12">
        <v>0.74794112538665602</v>
      </c>
      <c r="L109" s="12">
        <v>-1.9054819025500519E-2</v>
      </c>
      <c r="M109" s="12">
        <v>2.6528517173038765E-2</v>
      </c>
      <c r="N109" s="12" t="s">
        <v>53</v>
      </c>
      <c r="O109" s="12" t="s">
        <v>53</v>
      </c>
    </row>
    <row r="110" spans="1:15" x14ac:dyDescent="0.25">
      <c r="A110" s="65" t="s">
        <v>116</v>
      </c>
      <c r="B110" s="65" t="s">
        <v>117</v>
      </c>
      <c r="C110" s="65" t="s">
        <v>118</v>
      </c>
      <c r="D110" s="65" t="s">
        <v>105</v>
      </c>
      <c r="E110" s="65" t="s">
        <v>37</v>
      </c>
      <c r="F110" s="65" t="s">
        <v>106</v>
      </c>
      <c r="G110" s="65">
        <v>17</v>
      </c>
      <c r="H110" s="65" t="s">
        <v>55</v>
      </c>
      <c r="I110" s="12">
        <v>9.0876370726570965E-3</v>
      </c>
      <c r="J110" s="12">
        <v>1.2921736272035906E-2</v>
      </c>
      <c r="K110" s="12">
        <v>0.492651932058707</v>
      </c>
      <c r="L110" s="12">
        <v>-1.6238966020533194E-2</v>
      </c>
      <c r="M110" s="12">
        <v>3.4414240165847453E-2</v>
      </c>
      <c r="N110" s="12">
        <v>0.52695281361953406</v>
      </c>
      <c r="O110" s="12">
        <v>0.16901857387234201</v>
      </c>
    </row>
    <row r="111" spans="1:15" x14ac:dyDescent="0.25">
      <c r="A111" s="65" t="s">
        <v>116</v>
      </c>
      <c r="B111" s="65" t="s">
        <v>117</v>
      </c>
      <c r="C111" s="65" t="s">
        <v>118</v>
      </c>
      <c r="D111" s="65" t="s">
        <v>105</v>
      </c>
      <c r="E111" s="65" t="s">
        <v>38</v>
      </c>
      <c r="F111" s="65" t="s">
        <v>106</v>
      </c>
      <c r="G111" s="65">
        <v>17</v>
      </c>
      <c r="H111" s="65" t="s">
        <v>151</v>
      </c>
      <c r="I111" s="12">
        <v>-4.7115761336260845E-5</v>
      </c>
      <c r="J111" s="12">
        <v>1.5381439474354984E-2</v>
      </c>
      <c r="K111" s="12">
        <v>0.99755595828239696</v>
      </c>
      <c r="L111" s="12">
        <v>-3.0194737131071965E-2</v>
      </c>
      <c r="M111" s="12">
        <v>3.0100505608399421E-2</v>
      </c>
      <c r="N111" s="12">
        <v>0.67541307683499596</v>
      </c>
      <c r="O111" s="12" t="s">
        <v>53</v>
      </c>
    </row>
    <row r="112" spans="1:15" x14ac:dyDescent="0.25">
      <c r="A112" s="65" t="s">
        <v>116</v>
      </c>
      <c r="B112" s="65" t="s">
        <v>117</v>
      </c>
      <c r="C112" s="65" t="s">
        <v>118</v>
      </c>
      <c r="D112" s="65" t="s">
        <v>105</v>
      </c>
      <c r="E112" s="65" t="s">
        <v>38</v>
      </c>
      <c r="F112" s="65" t="s">
        <v>106</v>
      </c>
      <c r="G112" s="65">
        <v>17</v>
      </c>
      <c r="H112" s="65" t="s">
        <v>54</v>
      </c>
      <c r="I112" s="12">
        <v>1.6428819639572108E-3</v>
      </c>
      <c r="J112" s="12">
        <v>1.9800706413889722E-2</v>
      </c>
      <c r="K112" s="12">
        <v>0.93387469703263104</v>
      </c>
      <c r="L112" s="12">
        <v>-3.7166502607266665E-2</v>
      </c>
      <c r="M112" s="12">
        <v>4.0452266535181088E-2</v>
      </c>
      <c r="N112" s="12" t="s">
        <v>53</v>
      </c>
      <c r="O112" s="12" t="s">
        <v>53</v>
      </c>
    </row>
    <row r="113" spans="1:15" x14ac:dyDescent="0.25">
      <c r="A113" s="65" t="s">
        <v>116</v>
      </c>
      <c r="B113" s="65" t="s">
        <v>117</v>
      </c>
      <c r="C113" s="65" t="s">
        <v>118</v>
      </c>
      <c r="D113" s="65" t="s">
        <v>105</v>
      </c>
      <c r="E113" s="65" t="s">
        <v>38</v>
      </c>
      <c r="F113" s="65" t="s">
        <v>106</v>
      </c>
      <c r="G113" s="65">
        <v>17</v>
      </c>
      <c r="H113" s="65" t="s">
        <v>55</v>
      </c>
      <c r="I113" s="12">
        <v>6.4923518704531962E-4</v>
      </c>
      <c r="J113" s="12">
        <v>2.1864912050057143E-2</v>
      </c>
      <c r="K113" s="12">
        <v>0.97670335394510599</v>
      </c>
      <c r="L113" s="12">
        <v>-4.220599243106668E-2</v>
      </c>
      <c r="M113" s="12">
        <v>4.350446280515731E-2</v>
      </c>
      <c r="N113" s="12">
        <v>0.60530632960181996</v>
      </c>
      <c r="O113" s="12">
        <v>0.95996004029499704</v>
      </c>
    </row>
    <row r="114" spans="1:15" x14ac:dyDescent="0.25">
      <c r="A114" s="65" t="s">
        <v>116</v>
      </c>
      <c r="B114" s="65" t="s">
        <v>117</v>
      </c>
      <c r="C114" s="65" t="s">
        <v>118</v>
      </c>
      <c r="D114" s="65" t="s">
        <v>105</v>
      </c>
      <c r="E114" s="65" t="s">
        <v>12</v>
      </c>
      <c r="F114" s="65" t="s">
        <v>106</v>
      </c>
      <c r="G114" s="65">
        <v>17</v>
      </c>
      <c r="H114" s="65" t="s">
        <v>151</v>
      </c>
      <c r="I114" s="12">
        <v>2.3591545274957121E-3</v>
      </c>
      <c r="J114" s="12">
        <v>8.5299327510996743E-3</v>
      </c>
      <c r="K114" s="12">
        <v>0.78210750965880005</v>
      </c>
      <c r="L114" s="12">
        <v>-1.4359513664659641E-2</v>
      </c>
      <c r="M114" s="12">
        <v>1.9077822719650993E-2</v>
      </c>
      <c r="N114" s="12">
        <v>0.821943530189578</v>
      </c>
      <c r="O114" s="12" t="s">
        <v>53</v>
      </c>
    </row>
    <row r="115" spans="1:15" x14ac:dyDescent="0.25">
      <c r="A115" s="65" t="s">
        <v>116</v>
      </c>
      <c r="B115" s="65" t="s">
        <v>117</v>
      </c>
      <c r="C115" s="65" t="s">
        <v>118</v>
      </c>
      <c r="D115" s="65" t="s">
        <v>105</v>
      </c>
      <c r="E115" s="65" t="s">
        <v>12</v>
      </c>
      <c r="F115" s="65" t="s">
        <v>106</v>
      </c>
      <c r="G115" s="65">
        <v>17</v>
      </c>
      <c r="H115" s="65" t="s">
        <v>54</v>
      </c>
      <c r="I115" s="12">
        <v>2.2623029147780175E-3</v>
      </c>
      <c r="J115" s="12">
        <v>1.1900056584391043E-2</v>
      </c>
      <c r="K115" s="12">
        <v>0.84922404316238598</v>
      </c>
      <c r="L115" s="12">
        <v>-2.1061807990628467E-2</v>
      </c>
      <c r="M115" s="12">
        <v>2.5586413820184502E-2</v>
      </c>
      <c r="N115" s="12" t="s">
        <v>53</v>
      </c>
      <c r="O115" s="12" t="s">
        <v>53</v>
      </c>
    </row>
    <row r="116" spans="1:15" x14ac:dyDescent="0.25">
      <c r="A116" s="65" t="s">
        <v>116</v>
      </c>
      <c r="B116" s="65" t="s">
        <v>117</v>
      </c>
      <c r="C116" s="65" t="s">
        <v>118</v>
      </c>
      <c r="D116" s="65" t="s">
        <v>105</v>
      </c>
      <c r="E116" s="65" t="s">
        <v>12</v>
      </c>
      <c r="F116" s="65" t="s">
        <v>106</v>
      </c>
      <c r="G116" s="65">
        <v>17</v>
      </c>
      <c r="H116" s="65" t="s">
        <v>55</v>
      </c>
      <c r="I116" s="12">
        <v>6.7979261209024783E-3</v>
      </c>
      <c r="J116" s="12">
        <v>1.3160719777169348E-2</v>
      </c>
      <c r="K116" s="12">
        <v>0.61301422873420897</v>
      </c>
      <c r="L116" s="12">
        <v>-1.8997084642349515E-2</v>
      </c>
      <c r="M116" s="12">
        <v>3.2592936884154426E-2</v>
      </c>
      <c r="N116" s="12">
        <v>0.78758206960691002</v>
      </c>
      <c r="O116" s="12">
        <v>0.59106945777032505</v>
      </c>
    </row>
    <row r="117" spans="1:15" x14ac:dyDescent="0.25">
      <c r="A117" s="65" t="s">
        <v>116</v>
      </c>
      <c r="B117" s="65" t="s">
        <v>117</v>
      </c>
      <c r="C117" s="65" t="s">
        <v>118</v>
      </c>
      <c r="D117" s="65" t="s">
        <v>105</v>
      </c>
      <c r="E117" s="65" t="s">
        <v>39</v>
      </c>
      <c r="F117" s="65" t="s">
        <v>106</v>
      </c>
      <c r="G117" s="65">
        <v>17</v>
      </c>
      <c r="H117" s="65" t="s">
        <v>151</v>
      </c>
      <c r="I117" s="12">
        <v>2.8106474387886971E-3</v>
      </c>
      <c r="J117" s="12">
        <v>4.578852432404963E-3</v>
      </c>
      <c r="K117" s="12">
        <v>0.53932616241291098</v>
      </c>
      <c r="L117" s="12">
        <v>-6.1639033287250395E-3</v>
      </c>
      <c r="M117" s="12">
        <v>1.1785198206302413E-2</v>
      </c>
      <c r="N117" s="12">
        <v>0.71661808076478195</v>
      </c>
      <c r="O117" s="12" t="s">
        <v>53</v>
      </c>
    </row>
    <row r="118" spans="1:15" x14ac:dyDescent="0.25">
      <c r="A118" s="65" t="s">
        <v>116</v>
      </c>
      <c r="B118" s="65" t="s">
        <v>117</v>
      </c>
      <c r="C118" s="65" t="s">
        <v>118</v>
      </c>
      <c r="D118" s="65" t="s">
        <v>105</v>
      </c>
      <c r="E118" s="65" t="s">
        <v>39</v>
      </c>
      <c r="F118" s="65" t="s">
        <v>106</v>
      </c>
      <c r="G118" s="65">
        <v>17</v>
      </c>
      <c r="H118" s="65" t="s">
        <v>54</v>
      </c>
      <c r="I118" s="12">
        <v>3.1721415056710461E-3</v>
      </c>
      <c r="J118" s="12">
        <v>5.9278404325888989E-3</v>
      </c>
      <c r="K118" s="12">
        <v>0.59256273616911803</v>
      </c>
      <c r="L118" s="12">
        <v>-8.446425742203164E-3</v>
      </c>
      <c r="M118" s="12">
        <v>1.4790708753545269E-2</v>
      </c>
      <c r="N118" s="12" t="s">
        <v>53</v>
      </c>
      <c r="O118" s="12" t="s">
        <v>53</v>
      </c>
    </row>
    <row r="119" spans="1:15" x14ac:dyDescent="0.25">
      <c r="A119" s="65" t="s">
        <v>116</v>
      </c>
      <c r="B119" s="65" t="s">
        <v>117</v>
      </c>
      <c r="C119" s="65" t="s">
        <v>118</v>
      </c>
      <c r="D119" s="65" t="s">
        <v>105</v>
      </c>
      <c r="E119" s="65" t="s">
        <v>39</v>
      </c>
      <c r="F119" s="65" t="s">
        <v>106</v>
      </c>
      <c r="G119" s="65">
        <v>17</v>
      </c>
      <c r="H119" s="65" t="s">
        <v>55</v>
      </c>
      <c r="I119" s="12">
        <v>4.8260031768670693E-3</v>
      </c>
      <c r="J119" s="12">
        <v>6.5713610501347067E-3</v>
      </c>
      <c r="K119" s="12">
        <v>0.47403034853141301</v>
      </c>
      <c r="L119" s="12">
        <v>-8.0538644813969718E-3</v>
      </c>
      <c r="M119" s="12">
        <v>1.770587083513107E-2</v>
      </c>
      <c r="N119" s="12">
        <v>0.66844739653685104</v>
      </c>
      <c r="O119" s="12">
        <v>0.62289217913816297</v>
      </c>
    </row>
    <row r="120" spans="1:15" x14ac:dyDescent="0.25">
      <c r="A120" s="65" t="s">
        <v>116</v>
      </c>
      <c r="B120" s="65" t="s">
        <v>117</v>
      </c>
      <c r="C120" s="65" t="s">
        <v>118</v>
      </c>
      <c r="D120" s="65" t="s">
        <v>105</v>
      </c>
      <c r="E120" s="65" t="s">
        <v>40</v>
      </c>
      <c r="F120" s="65" t="s">
        <v>106</v>
      </c>
      <c r="G120" s="65">
        <v>17</v>
      </c>
      <c r="H120" s="65" t="s">
        <v>151</v>
      </c>
      <c r="I120" s="12">
        <v>-4.4191678910061585E-3</v>
      </c>
      <c r="J120" s="12">
        <v>1.3461706685566547E-2</v>
      </c>
      <c r="K120" s="12">
        <v>0.742702277426318</v>
      </c>
      <c r="L120" s="12">
        <v>-3.0804112994716561E-2</v>
      </c>
      <c r="M120" s="12">
        <v>2.1965777212704284E-2</v>
      </c>
      <c r="N120" s="12">
        <v>0.36728413378269897</v>
      </c>
      <c r="O120" s="12" t="s">
        <v>53</v>
      </c>
    </row>
    <row r="121" spans="1:15" x14ac:dyDescent="0.25">
      <c r="A121" s="65" t="s">
        <v>116</v>
      </c>
      <c r="B121" s="65" t="s">
        <v>117</v>
      </c>
      <c r="C121" s="65" t="s">
        <v>118</v>
      </c>
      <c r="D121" s="65" t="s">
        <v>105</v>
      </c>
      <c r="E121" s="65" t="s">
        <v>40</v>
      </c>
      <c r="F121" s="65" t="s">
        <v>106</v>
      </c>
      <c r="G121" s="65">
        <v>17</v>
      </c>
      <c r="H121" s="65" t="s">
        <v>54</v>
      </c>
      <c r="I121" s="12">
        <v>-4.2665228647359868E-3</v>
      </c>
      <c r="J121" s="12">
        <v>1.3734904268482621E-2</v>
      </c>
      <c r="K121" s="12">
        <v>0.75607917499056398</v>
      </c>
      <c r="L121" s="12">
        <v>-3.1186935230961922E-2</v>
      </c>
      <c r="M121" s="12">
        <v>2.2653889501489922E-2</v>
      </c>
      <c r="N121" s="12" t="s">
        <v>53</v>
      </c>
      <c r="O121" s="12" t="s">
        <v>53</v>
      </c>
    </row>
    <row r="122" spans="1:15" x14ac:dyDescent="0.25">
      <c r="A122" s="65" t="s">
        <v>116</v>
      </c>
      <c r="B122" s="65" t="s">
        <v>117</v>
      </c>
      <c r="C122" s="65" t="s">
        <v>118</v>
      </c>
      <c r="D122" s="65" t="s">
        <v>105</v>
      </c>
      <c r="E122" s="65" t="s">
        <v>40</v>
      </c>
      <c r="F122" s="65" t="s">
        <v>106</v>
      </c>
      <c r="G122" s="65">
        <v>17</v>
      </c>
      <c r="H122" s="65" t="s">
        <v>55</v>
      </c>
      <c r="I122" s="12">
        <v>-2.4057760370058121E-3</v>
      </c>
      <c r="J122" s="12">
        <v>1.7610690358882259E-2</v>
      </c>
      <c r="K122" s="12">
        <v>0.89315663405728696</v>
      </c>
      <c r="L122" s="12">
        <v>-3.6922729140415084E-2</v>
      </c>
      <c r="M122" s="12">
        <v>3.2111177066403429E-2</v>
      </c>
      <c r="N122" s="12">
        <v>0.30431742719257598</v>
      </c>
      <c r="O122" s="12">
        <v>0.85500287889854298</v>
      </c>
    </row>
    <row r="123" spans="1:15" x14ac:dyDescent="0.25">
      <c r="A123" s="65" t="s">
        <v>116</v>
      </c>
      <c r="B123" s="65" t="s">
        <v>117</v>
      </c>
      <c r="C123" s="65" t="s">
        <v>118</v>
      </c>
      <c r="D123" s="65" t="s">
        <v>105</v>
      </c>
      <c r="E123" s="65" t="s">
        <v>41</v>
      </c>
      <c r="F123" s="65" t="s">
        <v>106</v>
      </c>
      <c r="G123" s="65">
        <v>17</v>
      </c>
      <c r="H123" s="65" t="s">
        <v>151</v>
      </c>
      <c r="I123" s="12">
        <v>-2.0527859475592068E-2</v>
      </c>
      <c r="J123" s="12">
        <v>1.5410397408819889E-2</v>
      </c>
      <c r="K123" s="12">
        <v>0.18283438572846999</v>
      </c>
      <c r="L123" s="12">
        <v>-5.0732238396879056E-2</v>
      </c>
      <c r="M123" s="12">
        <v>9.676519445694854E-3</v>
      </c>
      <c r="N123" s="12">
        <v>0.50697436479637403</v>
      </c>
      <c r="O123" s="12" t="s">
        <v>53</v>
      </c>
    </row>
    <row r="124" spans="1:15" x14ac:dyDescent="0.25">
      <c r="A124" s="65" t="s">
        <v>116</v>
      </c>
      <c r="B124" s="65" t="s">
        <v>117</v>
      </c>
      <c r="C124" s="65" t="s">
        <v>118</v>
      </c>
      <c r="D124" s="65" t="s">
        <v>105</v>
      </c>
      <c r="E124" s="65" t="s">
        <v>41</v>
      </c>
      <c r="F124" s="65" t="s">
        <v>106</v>
      </c>
      <c r="G124" s="65">
        <v>17</v>
      </c>
      <c r="H124" s="65" t="s">
        <v>54</v>
      </c>
      <c r="I124" s="12">
        <v>-2.2795969251062007E-2</v>
      </c>
      <c r="J124" s="12">
        <v>1.8166939739628091E-2</v>
      </c>
      <c r="K124" s="12">
        <v>0.209549508477159</v>
      </c>
      <c r="L124" s="12">
        <v>-5.8403171140733103E-2</v>
      </c>
      <c r="M124" s="12">
        <v>1.2811232638609019E-2</v>
      </c>
      <c r="N124" s="12" t="s">
        <v>53</v>
      </c>
      <c r="O124" s="12" t="s">
        <v>53</v>
      </c>
    </row>
    <row r="125" spans="1:15" x14ac:dyDescent="0.25">
      <c r="A125" s="65" t="s">
        <v>116</v>
      </c>
      <c r="B125" s="65" t="s">
        <v>117</v>
      </c>
      <c r="C125" s="65" t="s">
        <v>118</v>
      </c>
      <c r="D125" s="65" t="s">
        <v>105</v>
      </c>
      <c r="E125" s="65" t="s">
        <v>41</v>
      </c>
      <c r="F125" s="65" t="s">
        <v>106</v>
      </c>
      <c r="G125" s="65">
        <v>17</v>
      </c>
      <c r="H125" s="65" t="s">
        <v>55</v>
      </c>
      <c r="I125" s="12">
        <v>-1.9667635757745404E-2</v>
      </c>
      <c r="J125" s="12">
        <v>2.0173352015288862E-2</v>
      </c>
      <c r="K125" s="12">
        <v>0.345055732865584</v>
      </c>
      <c r="L125" s="12">
        <v>-5.9207405707711588E-2</v>
      </c>
      <c r="M125" s="12">
        <v>1.9872134192220777E-2</v>
      </c>
      <c r="N125" s="12">
        <v>0.43446060692502603</v>
      </c>
      <c r="O125" s="12">
        <v>0.94560443240780301</v>
      </c>
    </row>
    <row r="126" spans="1:15" x14ac:dyDescent="0.25">
      <c r="A126" s="65" t="s">
        <v>116</v>
      </c>
      <c r="B126" s="65" t="s">
        <v>117</v>
      </c>
      <c r="C126" s="65" t="s">
        <v>118</v>
      </c>
      <c r="D126" s="65" t="s">
        <v>105</v>
      </c>
      <c r="E126" s="65" t="s">
        <v>42</v>
      </c>
      <c r="F126" s="65" t="s">
        <v>106</v>
      </c>
      <c r="G126" s="65">
        <v>17</v>
      </c>
      <c r="H126" s="65" t="s">
        <v>151</v>
      </c>
      <c r="I126" s="12">
        <v>-1.1139425486202805E-2</v>
      </c>
      <c r="J126" s="12">
        <v>1.1658320468801622E-2</v>
      </c>
      <c r="K126" s="12">
        <v>0.339329228943476</v>
      </c>
      <c r="L126" s="12">
        <v>-3.3989733605054022E-2</v>
      </c>
      <c r="M126" s="12">
        <v>1.1710882632648415E-2</v>
      </c>
      <c r="N126" s="12">
        <v>0.67621443348166399</v>
      </c>
      <c r="O126" s="12" t="s">
        <v>53</v>
      </c>
    </row>
    <row r="127" spans="1:15" x14ac:dyDescent="0.25">
      <c r="A127" s="65" t="s">
        <v>116</v>
      </c>
      <c r="B127" s="65" t="s">
        <v>117</v>
      </c>
      <c r="C127" s="65" t="s">
        <v>118</v>
      </c>
      <c r="D127" s="65" t="s">
        <v>105</v>
      </c>
      <c r="E127" s="65" t="s">
        <v>42</v>
      </c>
      <c r="F127" s="65" t="s">
        <v>106</v>
      </c>
      <c r="G127" s="65">
        <v>17</v>
      </c>
      <c r="H127" s="65" t="s">
        <v>54</v>
      </c>
      <c r="I127" s="12">
        <v>-7.5002699352232569E-3</v>
      </c>
      <c r="J127" s="12">
        <v>1.3662027768106664E-2</v>
      </c>
      <c r="K127" s="12">
        <v>0.58301465777702499</v>
      </c>
      <c r="L127" s="12">
        <v>-3.4277844360712351E-2</v>
      </c>
      <c r="M127" s="12">
        <v>1.9277304490265906E-2</v>
      </c>
      <c r="N127" s="12" t="s">
        <v>53</v>
      </c>
      <c r="O127" s="12" t="s">
        <v>53</v>
      </c>
    </row>
    <row r="128" spans="1:15" x14ac:dyDescent="0.25">
      <c r="A128" s="65" t="s">
        <v>116</v>
      </c>
      <c r="B128" s="65" t="s">
        <v>117</v>
      </c>
      <c r="C128" s="65" t="s">
        <v>118</v>
      </c>
      <c r="D128" s="65" t="s">
        <v>105</v>
      </c>
      <c r="E128" s="65" t="s">
        <v>42</v>
      </c>
      <c r="F128" s="65" t="s">
        <v>106</v>
      </c>
      <c r="G128" s="65">
        <v>17</v>
      </c>
      <c r="H128" s="65" t="s">
        <v>55</v>
      </c>
      <c r="I128" s="12">
        <v>2.1372123831671008E-3</v>
      </c>
      <c r="J128" s="12">
        <v>1.6433587977661562E-2</v>
      </c>
      <c r="K128" s="12">
        <v>0.89825370500563295</v>
      </c>
      <c r="L128" s="12">
        <v>-3.0072620053049524E-2</v>
      </c>
      <c r="M128" s="12">
        <v>3.4347044819383755E-2</v>
      </c>
      <c r="N128" s="12">
        <v>0.73631218164884804</v>
      </c>
      <c r="O128" s="12">
        <v>0.208755210790985</v>
      </c>
    </row>
    <row r="129" spans="1:15" x14ac:dyDescent="0.25">
      <c r="A129" s="65" t="s">
        <v>116</v>
      </c>
      <c r="B129" s="65" t="s">
        <v>117</v>
      </c>
      <c r="C129" s="65" t="s">
        <v>118</v>
      </c>
      <c r="D129" s="65" t="s">
        <v>105</v>
      </c>
      <c r="E129" s="65" t="s">
        <v>57</v>
      </c>
      <c r="F129" s="65" t="s">
        <v>106</v>
      </c>
      <c r="G129" s="65">
        <v>17</v>
      </c>
      <c r="H129" s="65" t="s">
        <v>151</v>
      </c>
      <c r="I129" s="12">
        <v>7.5805131079354441E-3</v>
      </c>
      <c r="J129" s="12">
        <v>1.289315278503945E-2</v>
      </c>
      <c r="K129" s="12">
        <v>0.55656669088284105</v>
      </c>
      <c r="L129" s="12">
        <v>-1.7690066350741947E-2</v>
      </c>
      <c r="M129" s="12">
        <v>3.2851092566612762E-2</v>
      </c>
      <c r="N129" s="12">
        <v>0.462954416269449</v>
      </c>
      <c r="O129" s="12" t="s">
        <v>53</v>
      </c>
    </row>
    <row r="130" spans="1:15" x14ac:dyDescent="0.25">
      <c r="A130" s="65" t="s">
        <v>116</v>
      </c>
      <c r="B130" s="65" t="s">
        <v>117</v>
      </c>
      <c r="C130" s="65" t="s">
        <v>118</v>
      </c>
      <c r="D130" s="65" t="s">
        <v>105</v>
      </c>
      <c r="E130" s="65" t="s">
        <v>57</v>
      </c>
      <c r="F130" s="65" t="s">
        <v>106</v>
      </c>
      <c r="G130" s="65">
        <v>17</v>
      </c>
      <c r="H130" s="65" t="s">
        <v>54</v>
      </c>
      <c r="I130" s="12">
        <v>1.0588189011154107E-2</v>
      </c>
      <c r="J130" s="12">
        <v>1.3639013100245748E-2</v>
      </c>
      <c r="K130" s="12">
        <v>0.43756221541018397</v>
      </c>
      <c r="L130" s="12">
        <v>-1.6144276665327632E-2</v>
      </c>
      <c r="M130" s="12">
        <v>3.7320654687635846E-2</v>
      </c>
      <c r="N130" s="12" t="s">
        <v>53</v>
      </c>
      <c r="O130" s="12" t="s">
        <v>53</v>
      </c>
    </row>
    <row r="131" spans="1:15" x14ac:dyDescent="0.25">
      <c r="A131" s="65" t="s">
        <v>116</v>
      </c>
      <c r="B131" s="65" t="s">
        <v>117</v>
      </c>
      <c r="C131" s="65" t="s">
        <v>118</v>
      </c>
      <c r="D131" s="65" t="s">
        <v>105</v>
      </c>
      <c r="E131" s="65" t="s">
        <v>57</v>
      </c>
      <c r="F131" s="65" t="s">
        <v>106</v>
      </c>
      <c r="G131" s="65">
        <v>17</v>
      </c>
      <c r="H131" s="65" t="s">
        <v>55</v>
      </c>
      <c r="I131" s="12">
        <v>1.1001728257683056E-2</v>
      </c>
      <c r="J131" s="12">
        <v>1.6823978148093454E-2</v>
      </c>
      <c r="K131" s="12">
        <v>0.52305564867078103</v>
      </c>
      <c r="L131" s="12">
        <v>-2.1973268912580078E-2</v>
      </c>
      <c r="M131" s="12">
        <v>4.3976725427946256E-2</v>
      </c>
      <c r="N131" s="12">
        <v>0.39935882432689801</v>
      </c>
      <c r="O131" s="12">
        <v>0.74543092694096302</v>
      </c>
    </row>
    <row r="132" spans="1:15" x14ac:dyDescent="0.25">
      <c r="A132" s="65" t="s">
        <v>116</v>
      </c>
      <c r="B132" s="65" t="s">
        <v>117</v>
      </c>
      <c r="C132" s="65" t="s">
        <v>118</v>
      </c>
      <c r="D132" s="65" t="s">
        <v>119</v>
      </c>
      <c r="E132" s="65" t="s">
        <v>14</v>
      </c>
      <c r="F132" s="65" t="s">
        <v>106</v>
      </c>
      <c r="G132" s="65">
        <v>86</v>
      </c>
      <c r="H132" s="65" t="s">
        <v>151</v>
      </c>
      <c r="I132" s="12">
        <v>-5.2421870664125765E-3</v>
      </c>
      <c r="J132" s="12">
        <v>1.3448485126500178E-2</v>
      </c>
      <c r="K132" s="12">
        <v>0.69668622737319996</v>
      </c>
      <c r="L132" s="12">
        <v>-3.1601217914352976E-2</v>
      </c>
      <c r="M132" s="12">
        <v>2.1116843781527821E-2</v>
      </c>
      <c r="N132" s="12">
        <v>0.274904537449289</v>
      </c>
      <c r="O132" s="12" t="s">
        <v>53</v>
      </c>
    </row>
    <row r="133" spans="1:15" x14ac:dyDescent="0.25">
      <c r="A133" s="65" t="s">
        <v>116</v>
      </c>
      <c r="B133" s="65" t="s">
        <v>117</v>
      </c>
      <c r="C133" s="65" t="s">
        <v>118</v>
      </c>
      <c r="D133" s="65" t="s">
        <v>119</v>
      </c>
      <c r="E133" s="65" t="s">
        <v>14</v>
      </c>
      <c r="F133" s="65" t="s">
        <v>106</v>
      </c>
      <c r="G133" s="65">
        <v>86</v>
      </c>
      <c r="H133" s="65" t="s">
        <v>54</v>
      </c>
      <c r="I133" s="12">
        <v>-5.1138110995996636E-4</v>
      </c>
      <c r="J133" s="12">
        <v>2.0746214821069697E-2</v>
      </c>
      <c r="K133" s="12">
        <v>0.98033464026794903</v>
      </c>
      <c r="L133" s="12">
        <v>-4.1173962159256609E-2</v>
      </c>
      <c r="M133" s="12">
        <v>4.015119993933669E-2</v>
      </c>
      <c r="N133" s="12" t="s">
        <v>53</v>
      </c>
      <c r="O133" s="12" t="s">
        <v>53</v>
      </c>
    </row>
    <row r="134" spans="1:15" x14ac:dyDescent="0.25">
      <c r="A134" s="65" t="s">
        <v>116</v>
      </c>
      <c r="B134" s="65" t="s">
        <v>117</v>
      </c>
      <c r="C134" s="65" t="s">
        <v>118</v>
      </c>
      <c r="D134" s="65" t="s">
        <v>119</v>
      </c>
      <c r="E134" s="65" t="s">
        <v>14</v>
      </c>
      <c r="F134" s="65" t="s">
        <v>106</v>
      </c>
      <c r="G134" s="65">
        <v>86</v>
      </c>
      <c r="H134" s="65" t="s">
        <v>55</v>
      </c>
      <c r="I134" s="12">
        <v>3.5160311427503442E-2</v>
      </c>
      <c r="J134" s="12">
        <v>4.0430985744644578E-2</v>
      </c>
      <c r="K134" s="12">
        <v>0.38697661767014702</v>
      </c>
      <c r="L134" s="12">
        <v>-4.4084420632E-2</v>
      </c>
      <c r="M134" s="12">
        <v>0.11440504348700703</v>
      </c>
      <c r="N134" s="12">
        <v>0.27909818811348902</v>
      </c>
      <c r="O134" s="12">
        <v>0.29239201250402702</v>
      </c>
    </row>
    <row r="135" spans="1:15" x14ac:dyDescent="0.25">
      <c r="A135" s="65" t="s">
        <v>116</v>
      </c>
      <c r="B135" s="65" t="s">
        <v>117</v>
      </c>
      <c r="C135" s="65" t="s">
        <v>118</v>
      </c>
      <c r="D135" s="65" t="s">
        <v>119</v>
      </c>
      <c r="E135" s="65" t="s">
        <v>15</v>
      </c>
      <c r="F135" s="65" t="s">
        <v>106</v>
      </c>
      <c r="G135" s="65">
        <v>86</v>
      </c>
      <c r="H135" s="65" t="s">
        <v>151</v>
      </c>
      <c r="I135" s="12">
        <v>6.0763152544978235E-3</v>
      </c>
      <c r="J135" s="12">
        <v>7.8113809773715705E-3</v>
      </c>
      <c r="K135" s="12">
        <v>0.43663989421933502</v>
      </c>
      <c r="L135" s="12">
        <v>-9.2339914611504481E-3</v>
      </c>
      <c r="M135" s="12">
        <v>2.1386621970146038E-2</v>
      </c>
      <c r="N135" s="12">
        <v>0.810501897318325</v>
      </c>
      <c r="O135" s="12" t="s">
        <v>53</v>
      </c>
    </row>
    <row r="136" spans="1:15" x14ac:dyDescent="0.25">
      <c r="A136" s="65" t="s">
        <v>116</v>
      </c>
      <c r="B136" s="65" t="s">
        <v>117</v>
      </c>
      <c r="C136" s="65" t="s">
        <v>118</v>
      </c>
      <c r="D136" s="65" t="s">
        <v>119</v>
      </c>
      <c r="E136" s="65" t="s">
        <v>15</v>
      </c>
      <c r="F136" s="65" t="s">
        <v>106</v>
      </c>
      <c r="G136" s="65">
        <v>86</v>
      </c>
      <c r="H136" s="65" t="s">
        <v>54</v>
      </c>
      <c r="I136" s="12">
        <v>8.8879800056448546E-3</v>
      </c>
      <c r="J136" s="12">
        <v>1.248597038520001E-2</v>
      </c>
      <c r="K136" s="12">
        <v>0.47656550438940598</v>
      </c>
      <c r="L136" s="12">
        <v>-1.5584521949347219E-2</v>
      </c>
      <c r="M136" s="12">
        <v>3.3360481960636859E-2</v>
      </c>
      <c r="N136" s="12" t="s">
        <v>53</v>
      </c>
      <c r="O136" s="12" t="s">
        <v>53</v>
      </c>
    </row>
    <row r="137" spans="1:15" x14ac:dyDescent="0.25">
      <c r="A137" s="65" t="s">
        <v>116</v>
      </c>
      <c r="B137" s="65" t="s">
        <v>117</v>
      </c>
      <c r="C137" s="65" t="s">
        <v>118</v>
      </c>
      <c r="D137" s="65" t="s">
        <v>119</v>
      </c>
      <c r="E137" s="65" t="s">
        <v>15</v>
      </c>
      <c r="F137" s="65" t="s">
        <v>106</v>
      </c>
      <c r="G137" s="65">
        <v>86</v>
      </c>
      <c r="H137" s="65" t="s">
        <v>55</v>
      </c>
      <c r="I137" s="12">
        <v>1.4731351875866725E-2</v>
      </c>
      <c r="J137" s="12">
        <v>2.5098674142010873E-2</v>
      </c>
      <c r="K137" s="12">
        <v>0.558819942726966</v>
      </c>
      <c r="L137" s="12">
        <v>-3.4462049442474579E-2</v>
      </c>
      <c r="M137" s="12">
        <v>6.3924753194208109E-2</v>
      </c>
      <c r="N137" s="12">
        <v>0.79162475512124397</v>
      </c>
      <c r="O137" s="12">
        <v>0.71530877105322299</v>
      </c>
    </row>
    <row r="138" spans="1:15" x14ac:dyDescent="0.25">
      <c r="A138" s="65" t="s">
        <v>116</v>
      </c>
      <c r="B138" s="65" t="s">
        <v>117</v>
      </c>
      <c r="C138" s="65" t="s">
        <v>118</v>
      </c>
      <c r="D138" s="65" t="s">
        <v>119</v>
      </c>
      <c r="E138" s="65" t="s">
        <v>50</v>
      </c>
      <c r="F138" s="65" t="s">
        <v>106</v>
      </c>
      <c r="G138" s="65">
        <v>86</v>
      </c>
      <c r="H138" s="65" t="s">
        <v>151</v>
      </c>
      <c r="I138" s="12">
        <v>1.0321291881974443E-2</v>
      </c>
      <c r="J138" s="12">
        <v>1.0862768758317952E-2</v>
      </c>
      <c r="K138" s="12">
        <v>0.342034536869882</v>
      </c>
      <c r="L138" s="12">
        <v>-1.0969734884328643E-2</v>
      </c>
      <c r="M138" s="12">
        <v>3.1612318648277599E-2</v>
      </c>
      <c r="N138" s="12">
        <v>0.29136039773648698</v>
      </c>
      <c r="O138" s="12" t="s">
        <v>53</v>
      </c>
    </row>
    <row r="139" spans="1:15" x14ac:dyDescent="0.25">
      <c r="A139" s="65" t="s">
        <v>116</v>
      </c>
      <c r="B139" s="65" t="s">
        <v>117</v>
      </c>
      <c r="C139" s="65" t="s">
        <v>118</v>
      </c>
      <c r="D139" s="65" t="s">
        <v>119</v>
      </c>
      <c r="E139" s="65" t="s">
        <v>50</v>
      </c>
      <c r="F139" s="65" t="s">
        <v>106</v>
      </c>
      <c r="G139" s="65">
        <v>86</v>
      </c>
      <c r="H139" s="65" t="s">
        <v>54</v>
      </c>
      <c r="I139" s="12">
        <v>7.5291999599503756E-3</v>
      </c>
      <c r="J139" s="12">
        <v>1.6032291683736911E-2</v>
      </c>
      <c r="K139" s="12">
        <v>0.63862140115920496</v>
      </c>
      <c r="L139" s="12">
        <v>-2.3894091740174036E-2</v>
      </c>
      <c r="M139" s="12">
        <v>3.8952491660074792E-2</v>
      </c>
      <c r="N139" s="12" t="s">
        <v>53</v>
      </c>
      <c r="O139" s="12" t="s">
        <v>53</v>
      </c>
    </row>
    <row r="140" spans="1:15" x14ac:dyDescent="0.25">
      <c r="A140" s="65" t="s">
        <v>116</v>
      </c>
      <c r="B140" s="65" t="s">
        <v>117</v>
      </c>
      <c r="C140" s="65" t="s">
        <v>118</v>
      </c>
      <c r="D140" s="65" t="s">
        <v>119</v>
      </c>
      <c r="E140" s="65" t="s">
        <v>50</v>
      </c>
      <c r="F140" s="65" t="s">
        <v>106</v>
      </c>
      <c r="G140" s="65">
        <v>86</v>
      </c>
      <c r="H140" s="65" t="s">
        <v>55</v>
      </c>
      <c r="I140" s="12">
        <v>4.3309687347567398E-2</v>
      </c>
      <c r="J140" s="12">
        <v>3.2652527079403255E-2</v>
      </c>
      <c r="K140" s="12">
        <v>0.18830857415180999</v>
      </c>
      <c r="L140" s="12">
        <v>-2.068926572806299E-2</v>
      </c>
      <c r="M140" s="12">
        <v>0.10730864042319752</v>
      </c>
      <c r="N140" s="12">
        <v>0.29623309707692702</v>
      </c>
      <c r="O140" s="12">
        <v>0.287151354857406</v>
      </c>
    </row>
    <row r="141" spans="1:15" x14ac:dyDescent="0.25">
      <c r="A141" s="65" t="s">
        <v>116</v>
      </c>
      <c r="B141" s="65" t="s">
        <v>117</v>
      </c>
      <c r="C141" s="65" t="s">
        <v>118</v>
      </c>
      <c r="D141" s="65" t="s">
        <v>119</v>
      </c>
      <c r="E141" s="65" t="s">
        <v>16</v>
      </c>
      <c r="F141" s="65" t="s">
        <v>106</v>
      </c>
      <c r="G141" s="65">
        <v>86</v>
      </c>
      <c r="H141" s="65" t="s">
        <v>151</v>
      </c>
      <c r="I141" s="12">
        <v>-1.5417633053819442E-3</v>
      </c>
      <c r="J141" s="12">
        <v>8.0748425245312436E-3</v>
      </c>
      <c r="K141" s="12">
        <v>0.84857717367294905</v>
      </c>
      <c r="L141" s="12">
        <v>-1.7368454653463181E-2</v>
      </c>
      <c r="M141" s="12">
        <v>1.428492804269932E-2</v>
      </c>
      <c r="N141" s="12">
        <v>0.84366203100658799</v>
      </c>
      <c r="O141" s="12" t="s">
        <v>53</v>
      </c>
    </row>
    <row r="142" spans="1:15" x14ac:dyDescent="0.25">
      <c r="A142" s="65" t="s">
        <v>116</v>
      </c>
      <c r="B142" s="65" t="s">
        <v>117</v>
      </c>
      <c r="C142" s="65" t="s">
        <v>118</v>
      </c>
      <c r="D142" s="65" t="s">
        <v>119</v>
      </c>
      <c r="E142" s="65" t="s">
        <v>16</v>
      </c>
      <c r="F142" s="65" t="s">
        <v>106</v>
      </c>
      <c r="G142" s="65">
        <v>86</v>
      </c>
      <c r="H142" s="65" t="s">
        <v>54</v>
      </c>
      <c r="I142" s="12">
        <v>1.836286087207149E-3</v>
      </c>
      <c r="J142" s="12">
        <v>1.3575010861282145E-2</v>
      </c>
      <c r="K142" s="12">
        <v>0.892398731582417</v>
      </c>
      <c r="L142" s="12">
        <v>-2.4770735200905933E-2</v>
      </c>
      <c r="M142" s="12">
        <v>2.8443307375320241E-2</v>
      </c>
      <c r="N142" s="12" t="s">
        <v>53</v>
      </c>
      <c r="O142" s="12" t="s">
        <v>53</v>
      </c>
    </row>
    <row r="143" spans="1:15" x14ac:dyDescent="0.25">
      <c r="A143" s="65" t="s">
        <v>116</v>
      </c>
      <c r="B143" s="65" t="s">
        <v>117</v>
      </c>
      <c r="C143" s="65" t="s">
        <v>118</v>
      </c>
      <c r="D143" s="65" t="s">
        <v>119</v>
      </c>
      <c r="E143" s="65" t="s">
        <v>16</v>
      </c>
      <c r="F143" s="65" t="s">
        <v>106</v>
      </c>
      <c r="G143" s="65">
        <v>86</v>
      </c>
      <c r="H143" s="65" t="s">
        <v>55</v>
      </c>
      <c r="I143" s="12">
        <v>2.5506857171991262E-2</v>
      </c>
      <c r="J143" s="12">
        <v>2.641008989557039E-2</v>
      </c>
      <c r="K143" s="12">
        <v>0.33691679606322</v>
      </c>
      <c r="L143" s="12">
        <v>-2.6256919023326653E-2</v>
      </c>
      <c r="M143" s="12">
        <v>7.7270633367309452E-2</v>
      </c>
      <c r="N143" s="12">
        <v>0.84893070363685497</v>
      </c>
      <c r="O143" s="12">
        <v>0.28061255769922799</v>
      </c>
    </row>
    <row r="144" spans="1:15" x14ac:dyDescent="0.25">
      <c r="A144" s="65" t="s">
        <v>116</v>
      </c>
      <c r="B144" s="65" t="s">
        <v>117</v>
      </c>
      <c r="C144" s="65" t="s">
        <v>118</v>
      </c>
      <c r="D144" s="65" t="s">
        <v>119</v>
      </c>
      <c r="E144" s="65" t="s">
        <v>17</v>
      </c>
      <c r="F144" s="65" t="s">
        <v>106</v>
      </c>
      <c r="G144" s="65">
        <v>86</v>
      </c>
      <c r="H144" s="65" t="s">
        <v>151</v>
      </c>
      <c r="I144" s="12">
        <v>1.3714962957986389E-4</v>
      </c>
      <c r="J144" s="12">
        <v>9.6898885918323477E-3</v>
      </c>
      <c r="K144" s="12">
        <v>0.98870720573149895</v>
      </c>
      <c r="L144" s="12">
        <v>-1.8855032010411572E-2</v>
      </c>
      <c r="M144" s="12">
        <v>1.9129331269571292E-2</v>
      </c>
      <c r="N144" s="12">
        <v>0.83450917349693199</v>
      </c>
      <c r="O144" s="12" t="s">
        <v>53</v>
      </c>
    </row>
    <row r="145" spans="1:15" x14ac:dyDescent="0.25">
      <c r="A145" s="65" t="s">
        <v>116</v>
      </c>
      <c r="B145" s="65" t="s">
        <v>117</v>
      </c>
      <c r="C145" s="65" t="s">
        <v>118</v>
      </c>
      <c r="D145" s="65" t="s">
        <v>119</v>
      </c>
      <c r="E145" s="65" t="s">
        <v>17</v>
      </c>
      <c r="F145" s="65" t="s">
        <v>106</v>
      </c>
      <c r="G145" s="65">
        <v>86</v>
      </c>
      <c r="H145" s="65" t="s">
        <v>54</v>
      </c>
      <c r="I145" s="12">
        <v>-3.2037858880969438E-4</v>
      </c>
      <c r="J145" s="12">
        <v>1.5666609921427356E-2</v>
      </c>
      <c r="K145" s="12">
        <v>0.98368458043934404</v>
      </c>
      <c r="L145" s="12">
        <v>-3.1026934034807285E-2</v>
      </c>
      <c r="M145" s="12">
        <v>3.0386176857187905E-2</v>
      </c>
      <c r="N145" s="12" t="s">
        <v>53</v>
      </c>
      <c r="O145" s="12" t="s">
        <v>53</v>
      </c>
    </row>
    <row r="146" spans="1:15" x14ac:dyDescent="0.25">
      <c r="A146" s="65" t="s">
        <v>116</v>
      </c>
      <c r="B146" s="65" t="s">
        <v>117</v>
      </c>
      <c r="C146" s="65" t="s">
        <v>118</v>
      </c>
      <c r="D146" s="65" t="s">
        <v>119</v>
      </c>
      <c r="E146" s="65" t="s">
        <v>17</v>
      </c>
      <c r="F146" s="65" t="s">
        <v>106</v>
      </c>
      <c r="G146" s="65">
        <v>86</v>
      </c>
      <c r="H146" s="65" t="s">
        <v>55</v>
      </c>
      <c r="I146" s="12">
        <v>3.2936614590017614E-2</v>
      </c>
      <c r="J146" s="12">
        <v>3.1169527684302405E-2</v>
      </c>
      <c r="K146" s="12">
        <v>0.29368139408133898</v>
      </c>
      <c r="L146" s="12">
        <v>-2.8155659671215083E-2</v>
      </c>
      <c r="M146" s="12">
        <v>9.4028888851250658E-2</v>
      </c>
      <c r="N146" s="12">
        <v>0.84135925547493495</v>
      </c>
      <c r="O146" s="12">
        <v>0.26689635100612702</v>
      </c>
    </row>
    <row r="147" spans="1:15" x14ac:dyDescent="0.25">
      <c r="A147" s="65" t="s">
        <v>116</v>
      </c>
      <c r="B147" s="65" t="s">
        <v>117</v>
      </c>
      <c r="C147" s="65" t="s">
        <v>118</v>
      </c>
      <c r="D147" s="65" t="s">
        <v>119</v>
      </c>
      <c r="E147" s="65" t="s">
        <v>0</v>
      </c>
      <c r="F147" s="65" t="s">
        <v>106</v>
      </c>
      <c r="G147" s="65">
        <v>86</v>
      </c>
      <c r="H147" s="65" t="s">
        <v>151</v>
      </c>
      <c r="I147" s="12">
        <v>-8.5053898090463129E-3</v>
      </c>
      <c r="J147" s="12">
        <v>7.77513262105898E-3</v>
      </c>
      <c r="K147" s="12">
        <v>0.27398912235919698</v>
      </c>
      <c r="L147" s="12">
        <v>-2.3744649746321862E-2</v>
      </c>
      <c r="M147" s="12">
        <v>6.7338701282292635E-3</v>
      </c>
      <c r="N147" s="12">
        <v>0.88557362010697105</v>
      </c>
      <c r="O147" s="12" t="s">
        <v>53</v>
      </c>
    </row>
    <row r="148" spans="1:15" x14ac:dyDescent="0.25">
      <c r="A148" s="65" t="s">
        <v>116</v>
      </c>
      <c r="B148" s="65" t="s">
        <v>117</v>
      </c>
      <c r="C148" s="65" t="s">
        <v>118</v>
      </c>
      <c r="D148" s="65" t="s">
        <v>119</v>
      </c>
      <c r="E148" s="65" t="s">
        <v>0</v>
      </c>
      <c r="F148" s="65" t="s">
        <v>106</v>
      </c>
      <c r="G148" s="65">
        <v>86</v>
      </c>
      <c r="H148" s="65" t="s">
        <v>54</v>
      </c>
      <c r="I148" s="12">
        <v>0</v>
      </c>
      <c r="J148" s="12">
        <v>1.3127206307399483E-2</v>
      </c>
      <c r="K148" s="12">
        <v>1</v>
      </c>
      <c r="L148" s="12">
        <v>-2.5729324362502921E-2</v>
      </c>
      <c r="M148" s="12">
        <v>2.5729324362502921E-2</v>
      </c>
      <c r="N148" s="12" t="s">
        <v>53</v>
      </c>
      <c r="O148" s="12" t="s">
        <v>53</v>
      </c>
    </row>
    <row r="149" spans="1:15" x14ac:dyDescent="0.25">
      <c r="A149" s="65" t="s">
        <v>116</v>
      </c>
      <c r="B149" s="65" t="s">
        <v>117</v>
      </c>
      <c r="C149" s="65" t="s">
        <v>118</v>
      </c>
      <c r="D149" s="65" t="s">
        <v>119</v>
      </c>
      <c r="E149" s="65" t="s">
        <v>0</v>
      </c>
      <c r="F149" s="65" t="s">
        <v>106</v>
      </c>
      <c r="G149" s="65">
        <v>86</v>
      </c>
      <c r="H149" s="65" t="s">
        <v>55</v>
      </c>
      <c r="I149" s="12">
        <v>3.4229570625389602E-2</v>
      </c>
      <c r="J149" s="12">
        <v>2.5858125937094495E-2</v>
      </c>
      <c r="K149" s="12">
        <v>0.18917895260357201</v>
      </c>
      <c r="L149" s="12">
        <v>-1.6452356211315553E-2</v>
      </c>
      <c r="M149" s="12">
        <v>8.4911497462094684E-2</v>
      </c>
      <c r="N149" s="12">
        <v>0.91866944903721104</v>
      </c>
      <c r="O149" s="12">
        <v>8.3400240449857194E-2</v>
      </c>
    </row>
    <row r="150" spans="1:15" x14ac:dyDescent="0.25">
      <c r="A150" s="65" t="s">
        <v>116</v>
      </c>
      <c r="B150" s="65" t="s">
        <v>117</v>
      </c>
      <c r="C150" s="65" t="s">
        <v>118</v>
      </c>
      <c r="D150" s="65" t="s">
        <v>119</v>
      </c>
      <c r="E150" s="65" t="s">
        <v>18</v>
      </c>
      <c r="F150" s="65" t="s">
        <v>106</v>
      </c>
      <c r="G150" s="65">
        <v>86</v>
      </c>
      <c r="H150" s="65" t="s">
        <v>151</v>
      </c>
      <c r="I150" s="12">
        <v>3.9569347317999458E-3</v>
      </c>
      <c r="J150" s="12">
        <v>8.4731241635952904E-3</v>
      </c>
      <c r="K150" s="12">
        <v>0.64050108153617502</v>
      </c>
      <c r="L150" s="12">
        <v>-1.2650388628846813E-2</v>
      </c>
      <c r="M150" s="12">
        <v>2.0564258092446705E-2</v>
      </c>
      <c r="N150" s="12">
        <v>0.72557340666910097</v>
      </c>
      <c r="O150" s="12" t="s">
        <v>53</v>
      </c>
    </row>
    <row r="151" spans="1:15" x14ac:dyDescent="0.25">
      <c r="A151" s="65" t="s">
        <v>116</v>
      </c>
      <c r="B151" s="65" t="s">
        <v>117</v>
      </c>
      <c r="C151" s="65" t="s">
        <v>118</v>
      </c>
      <c r="D151" s="65" t="s">
        <v>119</v>
      </c>
      <c r="E151" s="65" t="s">
        <v>18</v>
      </c>
      <c r="F151" s="65" t="s">
        <v>106</v>
      </c>
      <c r="G151" s="65">
        <v>86</v>
      </c>
      <c r="H151" s="65" t="s">
        <v>54</v>
      </c>
      <c r="I151" s="12">
        <v>1.1845225078372917E-2</v>
      </c>
      <c r="J151" s="12">
        <v>1.3274671716161092E-2</v>
      </c>
      <c r="K151" s="12">
        <v>0.37222264773121999</v>
      </c>
      <c r="L151" s="12">
        <v>-1.417313148530285E-2</v>
      </c>
      <c r="M151" s="12">
        <v>3.7863581642048616E-2</v>
      </c>
      <c r="N151" s="12" t="s">
        <v>53</v>
      </c>
      <c r="O151" s="12" t="s">
        <v>53</v>
      </c>
    </row>
    <row r="152" spans="1:15" x14ac:dyDescent="0.25">
      <c r="A152" s="65" t="s">
        <v>116</v>
      </c>
      <c r="B152" s="65" t="s">
        <v>117</v>
      </c>
      <c r="C152" s="65" t="s">
        <v>118</v>
      </c>
      <c r="D152" s="65" t="s">
        <v>119</v>
      </c>
      <c r="E152" s="65" t="s">
        <v>18</v>
      </c>
      <c r="F152" s="65" t="s">
        <v>106</v>
      </c>
      <c r="G152" s="65">
        <v>86</v>
      </c>
      <c r="H152" s="65" t="s">
        <v>55</v>
      </c>
      <c r="I152" s="12">
        <v>4.5670833426608354E-2</v>
      </c>
      <c r="J152" s="12">
        <v>2.6833689973627197E-2</v>
      </c>
      <c r="K152" s="12">
        <v>9.2454576268355695E-2</v>
      </c>
      <c r="L152" s="12">
        <v>-6.9231989217009605E-3</v>
      </c>
      <c r="M152" s="12">
        <v>9.8264865774917456E-2</v>
      </c>
      <c r="N152" s="12">
        <v>0.77221614797957105</v>
      </c>
      <c r="O152" s="12">
        <v>0.103059258068284</v>
      </c>
    </row>
    <row r="153" spans="1:15" x14ac:dyDescent="0.25">
      <c r="A153" s="65" t="s">
        <v>116</v>
      </c>
      <c r="B153" s="65" t="s">
        <v>117</v>
      </c>
      <c r="C153" s="65" t="s">
        <v>118</v>
      </c>
      <c r="D153" s="65" t="s">
        <v>119</v>
      </c>
      <c r="E153" s="65" t="s">
        <v>19</v>
      </c>
      <c r="F153" s="65" t="s">
        <v>106</v>
      </c>
      <c r="G153" s="65">
        <v>86</v>
      </c>
      <c r="H153" s="65" t="s">
        <v>151</v>
      </c>
      <c r="I153" s="12">
        <v>1.462734416485971E-2</v>
      </c>
      <c r="J153" s="12">
        <v>9.0013552853940634E-3</v>
      </c>
      <c r="K153" s="12">
        <v>0.104159201621983</v>
      </c>
      <c r="L153" s="12">
        <v>-3.0153121945126283E-3</v>
      </c>
      <c r="M153" s="12">
        <v>3.2270000524232068E-2</v>
      </c>
      <c r="N153" s="12">
        <v>0.42442285780885902</v>
      </c>
      <c r="O153" s="12" t="s">
        <v>53</v>
      </c>
    </row>
    <row r="154" spans="1:15" x14ac:dyDescent="0.25">
      <c r="A154" s="65" t="s">
        <v>116</v>
      </c>
      <c r="B154" s="65" t="s">
        <v>117</v>
      </c>
      <c r="C154" s="65" t="s">
        <v>118</v>
      </c>
      <c r="D154" s="65" t="s">
        <v>119</v>
      </c>
      <c r="E154" s="65" t="s">
        <v>19</v>
      </c>
      <c r="F154" s="65" t="s">
        <v>106</v>
      </c>
      <c r="G154" s="65">
        <v>86</v>
      </c>
      <c r="H154" s="65" t="s">
        <v>54</v>
      </c>
      <c r="I154" s="12">
        <v>2.5618769159324279E-2</v>
      </c>
      <c r="J154" s="12">
        <v>1.3847387930286855E-2</v>
      </c>
      <c r="K154" s="12">
        <v>6.4302085656590305E-2</v>
      </c>
      <c r="L154" s="12">
        <v>-1.5221111840379939E-3</v>
      </c>
      <c r="M154" s="12">
        <v>5.2759649502686502E-2</v>
      </c>
      <c r="N154" s="12" t="s">
        <v>53</v>
      </c>
      <c r="O154" s="12" t="s">
        <v>53</v>
      </c>
    </row>
    <row r="155" spans="1:15" x14ac:dyDescent="0.25">
      <c r="A155" s="65" t="s">
        <v>116</v>
      </c>
      <c r="B155" s="65" t="s">
        <v>117</v>
      </c>
      <c r="C155" s="65" t="s">
        <v>118</v>
      </c>
      <c r="D155" s="65" t="s">
        <v>119</v>
      </c>
      <c r="E155" s="65" t="s">
        <v>19</v>
      </c>
      <c r="F155" s="65" t="s">
        <v>106</v>
      </c>
      <c r="G155" s="65">
        <v>86</v>
      </c>
      <c r="H155" s="65" t="s">
        <v>55</v>
      </c>
      <c r="I155" s="12">
        <v>6.5038667675706638E-2</v>
      </c>
      <c r="J155" s="12">
        <v>2.6806905189490662E-2</v>
      </c>
      <c r="K155" s="12">
        <v>1.73983619016909E-2</v>
      </c>
      <c r="L155" s="12">
        <v>1.2497133504305001E-2</v>
      </c>
      <c r="M155" s="12">
        <v>0.11758020184710814</v>
      </c>
      <c r="N155" s="12">
        <v>0.51478377760370098</v>
      </c>
      <c r="O155" s="12">
        <v>4.9420668334317998E-2</v>
      </c>
    </row>
    <row r="156" spans="1:15" x14ac:dyDescent="0.25">
      <c r="A156" s="65" t="s">
        <v>116</v>
      </c>
      <c r="B156" s="65" t="s">
        <v>117</v>
      </c>
      <c r="C156" s="65" t="s">
        <v>118</v>
      </c>
      <c r="D156" s="65" t="s">
        <v>119</v>
      </c>
      <c r="E156" s="65" t="s">
        <v>20</v>
      </c>
      <c r="F156" s="65" t="s">
        <v>106</v>
      </c>
      <c r="G156" s="65">
        <v>86</v>
      </c>
      <c r="H156" s="65" t="s">
        <v>151</v>
      </c>
      <c r="I156" s="12">
        <v>7.1284963978185097E-3</v>
      </c>
      <c r="J156" s="12">
        <v>8.6368010491404169E-3</v>
      </c>
      <c r="K156" s="12">
        <v>0.40916550989290301</v>
      </c>
      <c r="L156" s="12">
        <v>-9.7996336584967349E-3</v>
      </c>
      <c r="M156" s="12">
        <v>2.4056626454133825E-2</v>
      </c>
      <c r="N156" s="12">
        <v>0.45806765952854001</v>
      </c>
      <c r="O156" s="12" t="s">
        <v>53</v>
      </c>
    </row>
    <row r="157" spans="1:15" x14ac:dyDescent="0.25">
      <c r="A157" s="65" t="s">
        <v>116</v>
      </c>
      <c r="B157" s="65" t="s">
        <v>117</v>
      </c>
      <c r="C157" s="65" t="s">
        <v>118</v>
      </c>
      <c r="D157" s="65" t="s">
        <v>119</v>
      </c>
      <c r="E157" s="65" t="s">
        <v>20</v>
      </c>
      <c r="F157" s="65" t="s">
        <v>106</v>
      </c>
      <c r="G157" s="65">
        <v>86</v>
      </c>
      <c r="H157" s="65" t="s">
        <v>54</v>
      </c>
      <c r="I157" s="12">
        <v>7.2950562120246421E-3</v>
      </c>
      <c r="J157" s="12">
        <v>1.2662082444591518E-2</v>
      </c>
      <c r="K157" s="12">
        <v>0.56452461143880595</v>
      </c>
      <c r="L157" s="12">
        <v>-1.7522625379374698E-2</v>
      </c>
      <c r="M157" s="12">
        <v>3.2112737803423982E-2</v>
      </c>
      <c r="N157" s="12" t="s">
        <v>53</v>
      </c>
      <c r="O157" s="12" t="s">
        <v>53</v>
      </c>
    </row>
    <row r="158" spans="1:15" x14ac:dyDescent="0.25">
      <c r="A158" s="65" t="s">
        <v>116</v>
      </c>
      <c r="B158" s="65" t="s">
        <v>117</v>
      </c>
      <c r="C158" s="65" t="s">
        <v>118</v>
      </c>
      <c r="D158" s="65" t="s">
        <v>119</v>
      </c>
      <c r="E158" s="65" t="s">
        <v>20</v>
      </c>
      <c r="F158" s="65" t="s">
        <v>106</v>
      </c>
      <c r="G158" s="65">
        <v>86</v>
      </c>
      <c r="H158" s="65" t="s">
        <v>55</v>
      </c>
      <c r="I158" s="12">
        <v>6.6150107567890581E-2</v>
      </c>
      <c r="J158" s="12">
        <v>2.5881521914213532E-2</v>
      </c>
      <c r="K158" s="12">
        <v>1.2392261397734E-2</v>
      </c>
      <c r="L158" s="12">
        <v>1.5422324616032032E-2</v>
      </c>
      <c r="M158" s="12">
        <v>0.11687789051974934</v>
      </c>
      <c r="N158" s="12">
        <v>0.60755572648072997</v>
      </c>
      <c r="O158" s="12">
        <v>1.77739560610203E-2</v>
      </c>
    </row>
    <row r="159" spans="1:15" x14ac:dyDescent="0.25">
      <c r="A159" s="65" t="s">
        <v>116</v>
      </c>
      <c r="B159" s="65" t="s">
        <v>117</v>
      </c>
      <c r="C159" s="65" t="s">
        <v>118</v>
      </c>
      <c r="D159" s="65" t="s">
        <v>119</v>
      </c>
      <c r="E159" s="65" t="s">
        <v>21</v>
      </c>
      <c r="F159" s="65" t="s">
        <v>106</v>
      </c>
      <c r="G159" s="65">
        <v>85</v>
      </c>
      <c r="H159" s="65" t="s">
        <v>151</v>
      </c>
      <c r="I159" s="12">
        <v>2.3300992153598959E-2</v>
      </c>
      <c r="J159" s="12">
        <v>1.2810587720123378E-2</v>
      </c>
      <c r="K159" s="12">
        <v>6.8928901618253102E-2</v>
      </c>
      <c r="L159" s="12">
        <v>-1.8077597778428634E-3</v>
      </c>
      <c r="M159" s="12">
        <v>4.8409744085040694E-2</v>
      </c>
      <c r="N159" s="12">
        <v>0.59042155814013297</v>
      </c>
      <c r="O159" s="12" t="s">
        <v>53</v>
      </c>
    </row>
    <row r="160" spans="1:15" x14ac:dyDescent="0.25">
      <c r="A160" s="65" t="s">
        <v>116</v>
      </c>
      <c r="B160" s="65" t="s">
        <v>117</v>
      </c>
      <c r="C160" s="65" t="s">
        <v>118</v>
      </c>
      <c r="D160" s="65" t="s">
        <v>119</v>
      </c>
      <c r="E160" s="65" t="s">
        <v>21</v>
      </c>
      <c r="F160" s="65" t="s">
        <v>106</v>
      </c>
      <c r="G160" s="65">
        <v>85</v>
      </c>
      <c r="H160" s="65" t="s">
        <v>54</v>
      </c>
      <c r="I160" s="12">
        <v>2.1571135262766033E-2</v>
      </c>
      <c r="J160" s="12">
        <v>1.9060105512624142E-2</v>
      </c>
      <c r="K160" s="12">
        <v>0.25774262426140998</v>
      </c>
      <c r="L160" s="12">
        <v>-1.5786671541977191E-2</v>
      </c>
      <c r="M160" s="12">
        <v>5.892894206750933E-2</v>
      </c>
      <c r="N160" s="12" t="s">
        <v>53</v>
      </c>
      <c r="O160" s="12" t="s">
        <v>53</v>
      </c>
    </row>
    <row r="161" spans="1:15" x14ac:dyDescent="0.25">
      <c r="A161" s="65" t="s">
        <v>116</v>
      </c>
      <c r="B161" s="65" t="s">
        <v>117</v>
      </c>
      <c r="C161" s="65" t="s">
        <v>118</v>
      </c>
      <c r="D161" s="65" t="s">
        <v>119</v>
      </c>
      <c r="E161" s="65" t="s">
        <v>21</v>
      </c>
      <c r="F161" s="65" t="s">
        <v>106</v>
      </c>
      <c r="G161" s="65">
        <v>85</v>
      </c>
      <c r="H161" s="65" t="s">
        <v>55</v>
      </c>
      <c r="I161" s="12">
        <v>5.7116425960612623E-2</v>
      </c>
      <c r="J161" s="12">
        <v>3.936678169399515E-2</v>
      </c>
      <c r="K161" s="12">
        <v>0.15058261120227801</v>
      </c>
      <c r="L161" s="12">
        <v>-2.0042466159617953E-2</v>
      </c>
      <c r="M161" s="12">
        <v>0.13427531808084284</v>
      </c>
      <c r="N161" s="12">
        <v>0.58568129492112797</v>
      </c>
      <c r="O161" s="12">
        <v>0.36502070421698501</v>
      </c>
    </row>
    <row r="162" spans="1:15" x14ac:dyDescent="0.25">
      <c r="A162" s="65" t="s">
        <v>116</v>
      </c>
      <c r="B162" s="65" t="s">
        <v>117</v>
      </c>
      <c r="C162" s="65" t="s">
        <v>118</v>
      </c>
      <c r="D162" s="65" t="s">
        <v>119</v>
      </c>
      <c r="E162" s="65" t="s">
        <v>22</v>
      </c>
      <c r="F162" s="65" t="s">
        <v>106</v>
      </c>
      <c r="G162" s="65">
        <v>86</v>
      </c>
      <c r="H162" s="65" t="s">
        <v>151</v>
      </c>
      <c r="I162" s="12">
        <v>1.0567278247332806E-2</v>
      </c>
      <c r="J162" s="12">
        <v>7.180034640409322E-3</v>
      </c>
      <c r="K162" s="12">
        <v>0.141086057482113</v>
      </c>
      <c r="L162" s="12">
        <v>-3.5055896478694798E-3</v>
      </c>
      <c r="M162" s="12">
        <v>2.4640146142535034E-2</v>
      </c>
      <c r="N162" s="12">
        <v>0.34219515565886599</v>
      </c>
      <c r="O162" s="12" t="s">
        <v>53</v>
      </c>
    </row>
    <row r="163" spans="1:15" x14ac:dyDescent="0.25">
      <c r="A163" s="65" t="s">
        <v>116</v>
      </c>
      <c r="B163" s="65" t="s">
        <v>117</v>
      </c>
      <c r="C163" s="65" t="s">
        <v>118</v>
      </c>
      <c r="D163" s="65" t="s">
        <v>119</v>
      </c>
      <c r="E163" s="65" t="s">
        <v>22</v>
      </c>
      <c r="F163" s="65" t="s">
        <v>106</v>
      </c>
      <c r="G163" s="65">
        <v>86</v>
      </c>
      <c r="H163" s="65" t="s">
        <v>54</v>
      </c>
      <c r="I163" s="12">
        <v>1.1604617063008407E-2</v>
      </c>
      <c r="J163" s="12">
        <v>1.0589238275602139E-2</v>
      </c>
      <c r="K163" s="12">
        <v>0.27312787764808</v>
      </c>
      <c r="L163" s="12">
        <v>-9.1502899571717852E-3</v>
      </c>
      <c r="M163" s="12">
        <v>3.2359524083188602E-2</v>
      </c>
      <c r="N163" s="12" t="s">
        <v>53</v>
      </c>
      <c r="O163" s="12" t="s">
        <v>53</v>
      </c>
    </row>
    <row r="164" spans="1:15" x14ac:dyDescent="0.25">
      <c r="A164" s="65" t="s">
        <v>116</v>
      </c>
      <c r="B164" s="65" t="s">
        <v>117</v>
      </c>
      <c r="C164" s="65" t="s">
        <v>118</v>
      </c>
      <c r="D164" s="65" t="s">
        <v>119</v>
      </c>
      <c r="E164" s="65" t="s">
        <v>22</v>
      </c>
      <c r="F164" s="65" t="s">
        <v>106</v>
      </c>
      <c r="G164" s="65">
        <v>86</v>
      </c>
      <c r="H164" s="65" t="s">
        <v>55</v>
      </c>
      <c r="I164" s="12">
        <v>5.5708352772147786E-2</v>
      </c>
      <c r="J164" s="12">
        <v>2.0910581225359055E-2</v>
      </c>
      <c r="K164" s="12">
        <v>9.2525192313056594E-3</v>
      </c>
      <c r="L164" s="12">
        <v>1.4723613570444055E-2</v>
      </c>
      <c r="M164" s="12">
        <v>9.6693091973851508E-2</v>
      </c>
      <c r="N164" s="12">
        <v>0.46590712333053702</v>
      </c>
      <c r="O164" s="12">
        <v>2.4453533541240201E-2</v>
      </c>
    </row>
    <row r="165" spans="1:15" x14ac:dyDescent="0.25">
      <c r="A165" s="65" t="s">
        <v>116</v>
      </c>
      <c r="B165" s="65" t="s">
        <v>117</v>
      </c>
      <c r="C165" s="65" t="s">
        <v>118</v>
      </c>
      <c r="D165" s="65" t="s">
        <v>119</v>
      </c>
      <c r="E165" s="65" t="s">
        <v>2</v>
      </c>
      <c r="F165" s="65" t="s">
        <v>106</v>
      </c>
      <c r="G165" s="65">
        <v>86</v>
      </c>
      <c r="H165" s="65" t="s">
        <v>151</v>
      </c>
      <c r="I165" s="12">
        <v>3.3625896986507779E-3</v>
      </c>
      <c r="J165" s="12">
        <v>1.3543250820857949E-2</v>
      </c>
      <c r="K165" s="12">
        <v>0.80391369441381499</v>
      </c>
      <c r="L165" s="12">
        <v>-2.3182181910230734E-2</v>
      </c>
      <c r="M165" s="12">
        <v>2.9907361307532344E-2</v>
      </c>
      <c r="N165" s="12">
        <v>0.24827749783136299</v>
      </c>
      <c r="O165" s="12" t="s">
        <v>53</v>
      </c>
    </row>
    <row r="166" spans="1:15" x14ac:dyDescent="0.25">
      <c r="A166" s="65" t="s">
        <v>116</v>
      </c>
      <c r="B166" s="65" t="s">
        <v>117</v>
      </c>
      <c r="C166" s="65" t="s">
        <v>118</v>
      </c>
      <c r="D166" s="65" t="s">
        <v>119</v>
      </c>
      <c r="E166" s="65" t="s">
        <v>2</v>
      </c>
      <c r="F166" s="65" t="s">
        <v>106</v>
      </c>
      <c r="G166" s="65">
        <v>86</v>
      </c>
      <c r="H166" s="65" t="s">
        <v>54</v>
      </c>
      <c r="I166" s="12">
        <v>2.9331659090980665E-3</v>
      </c>
      <c r="J166" s="12">
        <v>2.0794383620870011E-2</v>
      </c>
      <c r="K166" s="12">
        <v>0.88782595621767102</v>
      </c>
      <c r="L166" s="12">
        <v>-3.7823825987807216E-2</v>
      </c>
      <c r="M166" s="12">
        <v>4.3690157806003355E-2</v>
      </c>
      <c r="N166" s="12" t="s">
        <v>53</v>
      </c>
      <c r="O166" s="12" t="s">
        <v>53</v>
      </c>
    </row>
    <row r="167" spans="1:15" x14ac:dyDescent="0.25">
      <c r="A167" s="65" t="s">
        <v>116</v>
      </c>
      <c r="B167" s="65" t="s">
        <v>117</v>
      </c>
      <c r="C167" s="65" t="s">
        <v>118</v>
      </c>
      <c r="D167" s="65" t="s">
        <v>119</v>
      </c>
      <c r="E167" s="65" t="s">
        <v>2</v>
      </c>
      <c r="F167" s="65" t="s">
        <v>106</v>
      </c>
      <c r="G167" s="65">
        <v>86</v>
      </c>
      <c r="H167" s="65" t="s">
        <v>55</v>
      </c>
      <c r="I167" s="12">
        <v>3.0668028733805461E-2</v>
      </c>
      <c r="J167" s="12">
        <v>4.0857700061421795E-2</v>
      </c>
      <c r="K167" s="12">
        <v>0.45498739964637103</v>
      </c>
      <c r="L167" s="12">
        <v>-4.9413063386581302E-2</v>
      </c>
      <c r="M167" s="12">
        <v>0.1107491208541925</v>
      </c>
      <c r="N167" s="12">
        <v>0.23704858970439799</v>
      </c>
      <c r="O167" s="12">
        <v>0.48052805532371401</v>
      </c>
    </row>
    <row r="168" spans="1:15" x14ac:dyDescent="0.25">
      <c r="A168" s="65" t="s">
        <v>116</v>
      </c>
      <c r="B168" s="65" t="s">
        <v>117</v>
      </c>
      <c r="C168" s="65" t="s">
        <v>118</v>
      </c>
      <c r="D168" s="65" t="s">
        <v>119</v>
      </c>
      <c r="E168" s="65" t="s">
        <v>3</v>
      </c>
      <c r="F168" s="65" t="s">
        <v>106</v>
      </c>
      <c r="G168" s="65">
        <v>86</v>
      </c>
      <c r="H168" s="65" t="s">
        <v>151</v>
      </c>
      <c r="I168" s="12">
        <v>-9.0055794510846537E-3</v>
      </c>
      <c r="J168" s="12">
        <v>5.2979571968449959E-3</v>
      </c>
      <c r="K168" s="12">
        <v>8.9164580648935093E-2</v>
      </c>
      <c r="L168" s="12">
        <v>-1.9389575556900893E-2</v>
      </c>
      <c r="M168" s="12">
        <v>1.3784166547315163E-3</v>
      </c>
      <c r="N168" s="12">
        <v>0.75740657696900904</v>
      </c>
      <c r="O168" s="12" t="s">
        <v>53</v>
      </c>
    </row>
    <row r="169" spans="1:15" x14ac:dyDescent="0.25">
      <c r="A169" s="65" t="s">
        <v>116</v>
      </c>
      <c r="B169" s="65" t="s">
        <v>117</v>
      </c>
      <c r="C169" s="65" t="s">
        <v>118</v>
      </c>
      <c r="D169" s="65" t="s">
        <v>119</v>
      </c>
      <c r="E169" s="65" t="s">
        <v>3</v>
      </c>
      <c r="F169" s="65" t="s">
        <v>106</v>
      </c>
      <c r="G169" s="65">
        <v>86</v>
      </c>
      <c r="H169" s="65" t="s">
        <v>54</v>
      </c>
      <c r="I169" s="12">
        <v>-6.5871301282613296E-3</v>
      </c>
      <c r="J169" s="12">
        <v>8.5201157947105421E-3</v>
      </c>
      <c r="K169" s="12">
        <v>0.43944732314264101</v>
      </c>
      <c r="L169" s="12">
        <v>-2.3286557085893986E-2</v>
      </c>
      <c r="M169" s="12">
        <v>1.0112296829371367E-2</v>
      </c>
      <c r="N169" s="12" t="s">
        <v>53</v>
      </c>
      <c r="O169" s="12" t="s">
        <v>53</v>
      </c>
    </row>
    <row r="170" spans="1:15" x14ac:dyDescent="0.25">
      <c r="A170" s="65" t="s">
        <v>116</v>
      </c>
      <c r="B170" s="65" t="s">
        <v>117</v>
      </c>
      <c r="C170" s="65" t="s">
        <v>118</v>
      </c>
      <c r="D170" s="65" t="s">
        <v>119</v>
      </c>
      <c r="E170" s="65" t="s">
        <v>3</v>
      </c>
      <c r="F170" s="65" t="s">
        <v>106</v>
      </c>
      <c r="G170" s="65">
        <v>86</v>
      </c>
      <c r="H170" s="65" t="s">
        <v>55</v>
      </c>
      <c r="I170" s="12">
        <v>8.6802223392526249E-4</v>
      </c>
      <c r="J170" s="12">
        <v>1.6569844194517059E-2</v>
      </c>
      <c r="K170" s="12">
        <v>0.95834577945450194</v>
      </c>
      <c r="L170" s="12">
        <v>-3.1608872387328228E-2</v>
      </c>
      <c r="M170" s="12">
        <v>3.3344916855178701E-2</v>
      </c>
      <c r="N170" s="12">
        <v>0.74300218816642805</v>
      </c>
      <c r="O170" s="12">
        <v>0.52819872244403698</v>
      </c>
    </row>
    <row r="171" spans="1:15" x14ac:dyDescent="0.25">
      <c r="A171" s="65" t="s">
        <v>116</v>
      </c>
      <c r="B171" s="65" t="s">
        <v>117</v>
      </c>
      <c r="C171" s="65" t="s">
        <v>118</v>
      </c>
      <c r="D171" s="65" t="s">
        <v>119</v>
      </c>
      <c r="E171" s="65" t="s">
        <v>23</v>
      </c>
      <c r="F171" s="65" t="s">
        <v>106</v>
      </c>
      <c r="G171" s="65">
        <v>86</v>
      </c>
      <c r="H171" s="65" t="s">
        <v>151</v>
      </c>
      <c r="I171" s="12">
        <v>-1.1625249909826753E-2</v>
      </c>
      <c r="J171" s="12">
        <v>1.2176477824265369E-2</v>
      </c>
      <c r="K171" s="12">
        <v>0.339714203257932</v>
      </c>
      <c r="L171" s="12">
        <v>-3.5491146445386874E-2</v>
      </c>
      <c r="M171" s="12">
        <v>1.2240646625733303E-2</v>
      </c>
      <c r="N171" s="12">
        <v>9.1247458867972406E-2</v>
      </c>
      <c r="O171" s="12" t="s">
        <v>53</v>
      </c>
    </row>
    <row r="172" spans="1:15" x14ac:dyDescent="0.25">
      <c r="A172" s="65" t="s">
        <v>116</v>
      </c>
      <c r="B172" s="65" t="s">
        <v>117</v>
      </c>
      <c r="C172" s="65" t="s">
        <v>118</v>
      </c>
      <c r="D172" s="65" t="s">
        <v>119</v>
      </c>
      <c r="E172" s="65" t="s">
        <v>23</v>
      </c>
      <c r="F172" s="65" t="s">
        <v>106</v>
      </c>
      <c r="G172" s="65">
        <v>86</v>
      </c>
      <c r="H172" s="65" t="s">
        <v>54</v>
      </c>
      <c r="I172" s="12">
        <v>-1.5709938319093165E-2</v>
      </c>
      <c r="J172" s="12">
        <v>1.7219011386356911E-2</v>
      </c>
      <c r="K172" s="12">
        <v>0.36157920554989997</v>
      </c>
      <c r="L172" s="12">
        <v>-4.9459200636352674E-2</v>
      </c>
      <c r="M172" s="12">
        <v>1.8039323998166414E-2</v>
      </c>
      <c r="N172" s="12" t="s">
        <v>53</v>
      </c>
      <c r="O172" s="12" t="s">
        <v>53</v>
      </c>
    </row>
    <row r="173" spans="1:15" x14ac:dyDescent="0.25">
      <c r="A173" s="65" t="s">
        <v>116</v>
      </c>
      <c r="B173" s="65" t="s">
        <v>117</v>
      </c>
      <c r="C173" s="65" t="s">
        <v>118</v>
      </c>
      <c r="D173" s="65" t="s">
        <v>119</v>
      </c>
      <c r="E173" s="65" t="s">
        <v>23</v>
      </c>
      <c r="F173" s="65" t="s">
        <v>106</v>
      </c>
      <c r="G173" s="65">
        <v>86</v>
      </c>
      <c r="H173" s="65" t="s">
        <v>55</v>
      </c>
      <c r="I173" s="12">
        <v>1.675820447927218E-2</v>
      </c>
      <c r="J173" s="12">
        <v>3.6390939972180944E-2</v>
      </c>
      <c r="K173" s="12">
        <v>0.64634384286468605</v>
      </c>
      <c r="L173" s="12">
        <v>-5.4568037866202367E-2</v>
      </c>
      <c r="M173" s="12">
        <v>8.8084446824747129E-2</v>
      </c>
      <c r="N173" s="12">
        <v>8.8271069346904402E-2</v>
      </c>
      <c r="O173" s="12">
        <v>0.41009546445712902</v>
      </c>
    </row>
    <row r="174" spans="1:15" x14ac:dyDescent="0.25">
      <c r="A174" s="65" t="s">
        <v>116</v>
      </c>
      <c r="B174" s="65" t="s">
        <v>117</v>
      </c>
      <c r="C174" s="65" t="s">
        <v>118</v>
      </c>
      <c r="D174" s="65" t="s">
        <v>119</v>
      </c>
      <c r="E174" s="65" t="s">
        <v>24</v>
      </c>
      <c r="F174" s="65" t="s">
        <v>106</v>
      </c>
      <c r="G174" s="65">
        <v>86</v>
      </c>
      <c r="H174" s="65" t="s">
        <v>151</v>
      </c>
      <c r="I174" s="12">
        <v>6.1459490521954463E-3</v>
      </c>
      <c r="J174" s="12">
        <v>8.7482304845475298E-3</v>
      </c>
      <c r="K174" s="12">
        <v>0.482344802290542</v>
      </c>
      <c r="L174" s="12">
        <v>-1.1000582697517806E-2</v>
      </c>
      <c r="M174" s="12">
        <v>2.3292480801908658E-2</v>
      </c>
      <c r="N174" s="12">
        <v>0.475486782784936</v>
      </c>
      <c r="O174" s="12" t="s">
        <v>53</v>
      </c>
    </row>
    <row r="175" spans="1:15" x14ac:dyDescent="0.25">
      <c r="A175" s="65" t="s">
        <v>116</v>
      </c>
      <c r="B175" s="65" t="s">
        <v>117</v>
      </c>
      <c r="C175" s="65" t="s">
        <v>118</v>
      </c>
      <c r="D175" s="65" t="s">
        <v>119</v>
      </c>
      <c r="E175" s="65" t="s">
        <v>24</v>
      </c>
      <c r="F175" s="65" t="s">
        <v>106</v>
      </c>
      <c r="G175" s="65">
        <v>86</v>
      </c>
      <c r="H175" s="65" t="s">
        <v>54</v>
      </c>
      <c r="I175" s="12">
        <v>-1.7905151711754153E-4</v>
      </c>
      <c r="J175" s="12">
        <v>1.4257522927446666E-2</v>
      </c>
      <c r="K175" s="12">
        <v>0.98998011879774495</v>
      </c>
      <c r="L175" s="12">
        <v>-2.8123796454912912E-2</v>
      </c>
      <c r="M175" s="12">
        <v>2.7765693420677841E-2</v>
      </c>
      <c r="N175" s="12" t="s">
        <v>53</v>
      </c>
      <c r="O175" s="12" t="s">
        <v>53</v>
      </c>
    </row>
    <row r="176" spans="1:15" x14ac:dyDescent="0.25">
      <c r="A176" s="65" t="s">
        <v>116</v>
      </c>
      <c r="B176" s="65" t="s">
        <v>117</v>
      </c>
      <c r="C176" s="65" t="s">
        <v>118</v>
      </c>
      <c r="D176" s="65" t="s">
        <v>119</v>
      </c>
      <c r="E176" s="65" t="s">
        <v>24</v>
      </c>
      <c r="F176" s="65" t="s">
        <v>106</v>
      </c>
      <c r="G176" s="65">
        <v>86</v>
      </c>
      <c r="H176" s="65" t="s">
        <v>55</v>
      </c>
      <c r="I176" s="12">
        <v>6.9082302014792868E-3</v>
      </c>
      <c r="J176" s="12">
        <v>2.6225249446764312E-2</v>
      </c>
      <c r="K176" s="12">
        <v>0.79287270996896797</v>
      </c>
      <c r="L176" s="12">
        <v>-4.4493258714178696E-2</v>
      </c>
      <c r="M176" s="12">
        <v>5.8309719117137261E-2</v>
      </c>
      <c r="N176" s="12">
        <v>0.44492618924085697</v>
      </c>
      <c r="O176" s="12">
        <v>0.97545779940327804</v>
      </c>
    </row>
    <row r="177" spans="1:15" x14ac:dyDescent="0.25">
      <c r="A177" s="65" t="s">
        <v>116</v>
      </c>
      <c r="B177" s="65" t="s">
        <v>117</v>
      </c>
      <c r="C177" s="65" t="s">
        <v>118</v>
      </c>
      <c r="D177" s="65" t="s">
        <v>119</v>
      </c>
      <c r="E177" s="65" t="s">
        <v>51</v>
      </c>
      <c r="F177" s="65" t="s">
        <v>106</v>
      </c>
      <c r="G177" s="65">
        <v>86</v>
      </c>
      <c r="H177" s="65" t="s">
        <v>151</v>
      </c>
      <c r="I177" s="12">
        <v>2.8805236465386286E-2</v>
      </c>
      <c r="J177" s="12">
        <v>1.2556514812694874E-2</v>
      </c>
      <c r="K177" s="12">
        <v>2.1787793114468001E-2</v>
      </c>
      <c r="L177" s="12">
        <v>4.1944674325043113E-3</v>
      </c>
      <c r="M177" s="12">
        <v>5.3416005498268249E-2</v>
      </c>
      <c r="N177" s="12">
        <v>0.71843109628699098</v>
      </c>
      <c r="O177" s="12" t="s">
        <v>53</v>
      </c>
    </row>
    <row r="178" spans="1:15" x14ac:dyDescent="0.25">
      <c r="A178" s="65" t="s">
        <v>116</v>
      </c>
      <c r="B178" s="65" t="s">
        <v>117</v>
      </c>
      <c r="C178" s="65" t="s">
        <v>118</v>
      </c>
      <c r="D178" s="65" t="s">
        <v>119</v>
      </c>
      <c r="E178" s="65" t="s">
        <v>51</v>
      </c>
      <c r="F178" s="65" t="s">
        <v>106</v>
      </c>
      <c r="G178" s="65">
        <v>86</v>
      </c>
      <c r="H178" s="65" t="s">
        <v>54</v>
      </c>
      <c r="I178" s="12">
        <v>3.0989022246518696E-2</v>
      </c>
      <c r="J178" s="12">
        <v>1.959551918052304E-2</v>
      </c>
      <c r="K178" s="12">
        <v>0.113778815637397</v>
      </c>
      <c r="L178" s="12">
        <v>-7.4181953473064508E-3</v>
      </c>
      <c r="M178" s="12">
        <v>6.9396239840343557E-2</v>
      </c>
      <c r="N178" s="12" t="s">
        <v>53</v>
      </c>
      <c r="O178" s="12" t="s">
        <v>53</v>
      </c>
    </row>
    <row r="179" spans="1:15" x14ac:dyDescent="0.25">
      <c r="A179" s="65" t="s">
        <v>116</v>
      </c>
      <c r="B179" s="65" t="s">
        <v>117</v>
      </c>
      <c r="C179" s="65" t="s">
        <v>118</v>
      </c>
      <c r="D179" s="65" t="s">
        <v>119</v>
      </c>
      <c r="E179" s="65" t="s">
        <v>51</v>
      </c>
      <c r="F179" s="65" t="s">
        <v>106</v>
      </c>
      <c r="G179" s="65">
        <v>86</v>
      </c>
      <c r="H179" s="65" t="s">
        <v>55</v>
      </c>
      <c r="I179" s="12">
        <v>4.7715108583003291E-2</v>
      </c>
      <c r="J179" s="12">
        <v>3.9673879015697799E-2</v>
      </c>
      <c r="K179" s="12">
        <v>0.23247802788656599</v>
      </c>
      <c r="L179" s="12">
        <v>-3.0045694287764439E-2</v>
      </c>
      <c r="M179" s="12">
        <v>0.1254759114537711</v>
      </c>
      <c r="N179" s="12">
        <v>0.69871535367163695</v>
      </c>
      <c r="O179" s="12">
        <v>0.61462095683453699</v>
      </c>
    </row>
    <row r="180" spans="1:15" x14ac:dyDescent="0.25">
      <c r="A180" s="65" t="s">
        <v>116</v>
      </c>
      <c r="B180" s="65" t="s">
        <v>117</v>
      </c>
      <c r="C180" s="65" t="s">
        <v>118</v>
      </c>
      <c r="D180" s="65" t="s">
        <v>119</v>
      </c>
      <c r="E180" s="65" t="s">
        <v>25</v>
      </c>
      <c r="F180" s="65" t="s">
        <v>106</v>
      </c>
      <c r="G180" s="65">
        <v>85</v>
      </c>
      <c r="H180" s="65" t="s">
        <v>151</v>
      </c>
      <c r="I180" s="12">
        <v>-5.4867213416761162E-3</v>
      </c>
      <c r="J180" s="12">
        <v>1.1574156523417626E-2</v>
      </c>
      <c r="K180" s="12">
        <v>0.63546471816106698</v>
      </c>
      <c r="L180" s="12">
        <v>-2.8172068127574664E-2</v>
      </c>
      <c r="M180" s="12">
        <v>1.7198625444222428E-2</v>
      </c>
      <c r="N180" s="12">
        <v>0.89934221142353299</v>
      </c>
      <c r="O180" s="12" t="s">
        <v>53</v>
      </c>
    </row>
    <row r="181" spans="1:15" x14ac:dyDescent="0.25">
      <c r="A181" s="65" t="s">
        <v>116</v>
      </c>
      <c r="B181" s="65" t="s">
        <v>117</v>
      </c>
      <c r="C181" s="65" t="s">
        <v>118</v>
      </c>
      <c r="D181" s="65" t="s">
        <v>119</v>
      </c>
      <c r="E181" s="65" t="s">
        <v>25</v>
      </c>
      <c r="F181" s="65" t="s">
        <v>106</v>
      </c>
      <c r="G181" s="65">
        <v>85</v>
      </c>
      <c r="H181" s="65" t="s">
        <v>54</v>
      </c>
      <c r="I181" s="12">
        <v>-1.8850901817596931E-2</v>
      </c>
      <c r="J181" s="12">
        <v>1.9133333502830592E-2</v>
      </c>
      <c r="K181" s="12">
        <v>0.32450680474333898</v>
      </c>
      <c r="L181" s="12">
        <v>-5.6352235483144955E-2</v>
      </c>
      <c r="M181" s="12">
        <v>1.8650431847951093E-2</v>
      </c>
      <c r="N181" s="12" t="s">
        <v>53</v>
      </c>
      <c r="O181" s="12" t="s">
        <v>53</v>
      </c>
    </row>
    <row r="182" spans="1:15" x14ac:dyDescent="0.25">
      <c r="A182" s="65" t="s">
        <v>116</v>
      </c>
      <c r="B182" s="65" t="s">
        <v>117</v>
      </c>
      <c r="C182" s="65" t="s">
        <v>118</v>
      </c>
      <c r="D182" s="65" t="s">
        <v>119</v>
      </c>
      <c r="E182" s="65" t="s">
        <v>25</v>
      </c>
      <c r="F182" s="65" t="s">
        <v>106</v>
      </c>
      <c r="G182" s="65">
        <v>85</v>
      </c>
      <c r="H182" s="65" t="s">
        <v>55</v>
      </c>
      <c r="I182" s="12">
        <v>-3.1732425117851189E-2</v>
      </c>
      <c r="J182" s="12">
        <v>3.8745148755170017E-2</v>
      </c>
      <c r="K182" s="12">
        <v>0.415129648921086</v>
      </c>
      <c r="L182" s="12">
        <v>-0.10767291667798463</v>
      </c>
      <c r="M182" s="12">
        <v>4.4208066442281931E-2</v>
      </c>
      <c r="N182" s="12">
        <v>0.89313944241643195</v>
      </c>
      <c r="O182" s="12">
        <v>0.47466098711763799</v>
      </c>
    </row>
    <row r="183" spans="1:15" x14ac:dyDescent="0.25">
      <c r="A183" s="65" t="s">
        <v>116</v>
      </c>
      <c r="B183" s="65" t="s">
        <v>117</v>
      </c>
      <c r="C183" s="65" t="s">
        <v>118</v>
      </c>
      <c r="D183" s="65" t="s">
        <v>119</v>
      </c>
      <c r="E183" s="65" t="s">
        <v>26</v>
      </c>
      <c r="F183" s="65" t="s">
        <v>106</v>
      </c>
      <c r="G183" s="65">
        <v>86</v>
      </c>
      <c r="H183" s="65" t="s">
        <v>151</v>
      </c>
      <c r="I183" s="12">
        <v>9.6496569143718965E-4</v>
      </c>
      <c r="J183" s="12">
        <v>7.0898914228233155E-3</v>
      </c>
      <c r="K183" s="12">
        <v>0.89173871873229604</v>
      </c>
      <c r="L183" s="12">
        <v>-1.293122149729648E-2</v>
      </c>
      <c r="M183" s="12">
        <v>1.4861152880170857E-2</v>
      </c>
      <c r="N183" s="12">
        <v>0.36251074564499502</v>
      </c>
      <c r="O183" s="12" t="s">
        <v>53</v>
      </c>
    </row>
    <row r="184" spans="1:15" x14ac:dyDescent="0.25">
      <c r="A184" s="65" t="s">
        <v>116</v>
      </c>
      <c r="B184" s="65" t="s">
        <v>117</v>
      </c>
      <c r="C184" s="65" t="s">
        <v>118</v>
      </c>
      <c r="D184" s="65" t="s">
        <v>119</v>
      </c>
      <c r="E184" s="65" t="s">
        <v>26</v>
      </c>
      <c r="F184" s="65" t="s">
        <v>106</v>
      </c>
      <c r="G184" s="65">
        <v>86</v>
      </c>
      <c r="H184" s="65" t="s">
        <v>54</v>
      </c>
      <c r="I184" s="12">
        <v>-2.1966668055834926E-3</v>
      </c>
      <c r="J184" s="12">
        <v>1.0422107031956904E-2</v>
      </c>
      <c r="K184" s="12">
        <v>0.83306680111814302</v>
      </c>
      <c r="L184" s="12">
        <v>-2.262399658821897E-2</v>
      </c>
      <c r="M184" s="12">
        <v>1.8230662977051986E-2</v>
      </c>
      <c r="N184" s="12" t="s">
        <v>53</v>
      </c>
      <c r="O184" s="12" t="s">
        <v>53</v>
      </c>
    </row>
    <row r="185" spans="1:15" x14ac:dyDescent="0.25">
      <c r="A185" s="65" t="s">
        <v>116</v>
      </c>
      <c r="B185" s="65" t="s">
        <v>117</v>
      </c>
      <c r="C185" s="65" t="s">
        <v>118</v>
      </c>
      <c r="D185" s="65" t="s">
        <v>119</v>
      </c>
      <c r="E185" s="65" t="s">
        <v>26</v>
      </c>
      <c r="F185" s="65" t="s">
        <v>106</v>
      </c>
      <c r="G185" s="65">
        <v>86</v>
      </c>
      <c r="H185" s="65" t="s">
        <v>55</v>
      </c>
      <c r="I185" s="12">
        <v>1.1674212247224865E-2</v>
      </c>
      <c r="J185" s="12">
        <v>2.1249562063929021E-2</v>
      </c>
      <c r="K185" s="12">
        <v>0.58419818850068705</v>
      </c>
      <c r="L185" s="12">
        <v>-2.9974929398076038E-2</v>
      </c>
      <c r="M185" s="12">
        <v>5.3323353892525766E-2</v>
      </c>
      <c r="N185" s="12">
        <v>0.34243398626243499</v>
      </c>
      <c r="O185" s="12">
        <v>0.59413680974479899</v>
      </c>
    </row>
    <row r="186" spans="1:15" x14ac:dyDescent="0.25">
      <c r="A186" s="65" t="s">
        <v>116</v>
      </c>
      <c r="B186" s="65" t="s">
        <v>117</v>
      </c>
      <c r="C186" s="65" t="s">
        <v>118</v>
      </c>
      <c r="D186" s="65" t="s">
        <v>119</v>
      </c>
      <c r="E186" s="65" t="s">
        <v>4</v>
      </c>
      <c r="F186" s="65" t="s">
        <v>106</v>
      </c>
      <c r="G186" s="65">
        <v>86</v>
      </c>
      <c r="H186" s="65" t="s">
        <v>151</v>
      </c>
      <c r="I186" s="12">
        <v>-1.4453330255339005E-2</v>
      </c>
      <c r="J186" s="12">
        <v>6.70537370953806E-3</v>
      </c>
      <c r="K186" s="12">
        <v>3.1123926769277999E-2</v>
      </c>
      <c r="L186" s="12">
        <v>-2.7595862726033583E-2</v>
      </c>
      <c r="M186" s="12">
        <v>-1.3107977846444042E-3</v>
      </c>
      <c r="N186" s="12">
        <v>0.31990242979334699</v>
      </c>
      <c r="O186" s="12" t="s">
        <v>53</v>
      </c>
    </row>
    <row r="187" spans="1:15" x14ac:dyDescent="0.25">
      <c r="A187" s="65" t="s">
        <v>116</v>
      </c>
      <c r="B187" s="65" t="s">
        <v>117</v>
      </c>
      <c r="C187" s="65" t="s">
        <v>118</v>
      </c>
      <c r="D187" s="65" t="s">
        <v>119</v>
      </c>
      <c r="E187" s="65" t="s">
        <v>4</v>
      </c>
      <c r="F187" s="65" t="s">
        <v>106</v>
      </c>
      <c r="G187" s="65">
        <v>86</v>
      </c>
      <c r="H187" s="65" t="s">
        <v>54</v>
      </c>
      <c r="I187" s="12">
        <v>-1.4414307057283932E-2</v>
      </c>
      <c r="J187" s="12">
        <v>9.9944031315642133E-3</v>
      </c>
      <c r="K187" s="12">
        <v>0.14923527010829599</v>
      </c>
      <c r="L187" s="12">
        <v>-3.4003337195149801E-2</v>
      </c>
      <c r="M187" s="12">
        <v>5.1747230805819664E-3</v>
      </c>
      <c r="N187" s="12" t="s">
        <v>53</v>
      </c>
      <c r="O187" s="12" t="s">
        <v>53</v>
      </c>
    </row>
    <row r="188" spans="1:15" x14ac:dyDescent="0.25">
      <c r="A188" s="65" t="s">
        <v>116</v>
      </c>
      <c r="B188" s="65" t="s">
        <v>117</v>
      </c>
      <c r="C188" s="65" t="s">
        <v>118</v>
      </c>
      <c r="D188" s="65" t="s">
        <v>119</v>
      </c>
      <c r="E188" s="65" t="s">
        <v>4</v>
      </c>
      <c r="F188" s="65" t="s">
        <v>106</v>
      </c>
      <c r="G188" s="65">
        <v>86</v>
      </c>
      <c r="H188" s="65" t="s">
        <v>55</v>
      </c>
      <c r="I188" s="12">
        <v>-2.110669462424123E-2</v>
      </c>
      <c r="J188" s="12">
        <v>1.9862674500565027E-2</v>
      </c>
      <c r="K188" s="12">
        <v>0.29099475774114503</v>
      </c>
      <c r="L188" s="12">
        <v>-6.0037536645348707E-2</v>
      </c>
      <c r="M188" s="12">
        <v>1.782414739686624E-2</v>
      </c>
      <c r="N188" s="12">
        <v>0.29658705844755301</v>
      </c>
      <c r="O188" s="12">
        <v>0.72266081671689197</v>
      </c>
    </row>
    <row r="189" spans="1:15" x14ac:dyDescent="0.25">
      <c r="A189" s="65" t="s">
        <v>116</v>
      </c>
      <c r="B189" s="65" t="s">
        <v>117</v>
      </c>
      <c r="C189" s="65" t="s">
        <v>118</v>
      </c>
      <c r="D189" s="65" t="s">
        <v>119</v>
      </c>
      <c r="E189" s="65" t="s">
        <v>28</v>
      </c>
      <c r="F189" s="65" t="s">
        <v>106</v>
      </c>
      <c r="G189" s="65">
        <v>85</v>
      </c>
      <c r="H189" s="65" t="s">
        <v>151</v>
      </c>
      <c r="I189" s="12">
        <v>2.2760495842148894E-2</v>
      </c>
      <c r="J189" s="12">
        <v>1.335848640217141E-2</v>
      </c>
      <c r="K189" s="12">
        <v>8.8414167194684798E-2</v>
      </c>
      <c r="L189" s="12">
        <v>-3.4221375061070825E-3</v>
      </c>
      <c r="M189" s="12">
        <v>4.8943129190404881E-2</v>
      </c>
      <c r="N189" s="12">
        <v>0.48062832970063102</v>
      </c>
      <c r="O189" s="12" t="s">
        <v>53</v>
      </c>
    </row>
    <row r="190" spans="1:15" x14ac:dyDescent="0.25">
      <c r="A190" s="65" t="s">
        <v>116</v>
      </c>
      <c r="B190" s="65" t="s">
        <v>117</v>
      </c>
      <c r="C190" s="65" t="s">
        <v>118</v>
      </c>
      <c r="D190" s="65" t="s">
        <v>119</v>
      </c>
      <c r="E190" s="65" t="s">
        <v>28</v>
      </c>
      <c r="F190" s="65" t="s">
        <v>106</v>
      </c>
      <c r="G190" s="65">
        <v>85</v>
      </c>
      <c r="H190" s="65" t="s">
        <v>54</v>
      </c>
      <c r="I190" s="12">
        <v>3.7237932151438093E-2</v>
      </c>
      <c r="J190" s="12">
        <v>2.0153034134459086E-2</v>
      </c>
      <c r="K190" s="12">
        <v>6.4637344166709701E-2</v>
      </c>
      <c r="L190" s="12">
        <v>-2.2620147521017313E-3</v>
      </c>
      <c r="M190" s="12">
        <v>7.673787905497767E-2</v>
      </c>
      <c r="N190" s="12" t="s">
        <v>53</v>
      </c>
      <c r="O190" s="12" t="s">
        <v>53</v>
      </c>
    </row>
    <row r="191" spans="1:15" x14ac:dyDescent="0.25">
      <c r="A191" s="65" t="s">
        <v>116</v>
      </c>
      <c r="B191" s="65" t="s">
        <v>117</v>
      </c>
      <c r="C191" s="65" t="s">
        <v>118</v>
      </c>
      <c r="D191" s="65" t="s">
        <v>119</v>
      </c>
      <c r="E191" s="65" t="s">
        <v>28</v>
      </c>
      <c r="F191" s="65" t="s">
        <v>106</v>
      </c>
      <c r="G191" s="65">
        <v>85</v>
      </c>
      <c r="H191" s="65" t="s">
        <v>55</v>
      </c>
      <c r="I191" s="12">
        <v>8.5340444039828198E-2</v>
      </c>
      <c r="J191" s="12">
        <v>4.0170099511832251E-2</v>
      </c>
      <c r="K191" s="12">
        <v>3.6605290321829402E-2</v>
      </c>
      <c r="L191" s="12">
        <v>6.6070489966371963E-3</v>
      </c>
      <c r="M191" s="12">
        <v>0.1640738390830197</v>
      </c>
      <c r="N191" s="12">
        <v>0.53435148800650001</v>
      </c>
      <c r="O191" s="12">
        <v>0.102326369089437</v>
      </c>
    </row>
    <row r="192" spans="1:15" x14ac:dyDescent="0.25">
      <c r="A192" s="65" t="s">
        <v>116</v>
      </c>
      <c r="B192" s="65" t="s">
        <v>117</v>
      </c>
      <c r="C192" s="65" t="s">
        <v>118</v>
      </c>
      <c r="D192" s="65" t="s">
        <v>119</v>
      </c>
      <c r="E192" s="65" t="s">
        <v>5</v>
      </c>
      <c r="F192" s="65" t="s">
        <v>106</v>
      </c>
      <c r="G192" s="65">
        <v>86</v>
      </c>
      <c r="H192" s="65" t="s">
        <v>151</v>
      </c>
      <c r="I192" s="12">
        <v>5.7763298535158042E-3</v>
      </c>
      <c r="J192" s="12">
        <v>6.9180478753897035E-3</v>
      </c>
      <c r="K192" s="12">
        <v>0.40373725155385398</v>
      </c>
      <c r="L192" s="12">
        <v>-7.7830439822480267E-3</v>
      </c>
      <c r="M192" s="12">
        <v>1.9335703689279608E-2</v>
      </c>
      <c r="N192" s="12">
        <v>1.91623905917752E-2</v>
      </c>
      <c r="O192" s="12" t="s">
        <v>53</v>
      </c>
    </row>
    <row r="193" spans="1:15" x14ac:dyDescent="0.25">
      <c r="A193" s="65" t="s">
        <v>116</v>
      </c>
      <c r="B193" s="65" t="s">
        <v>117</v>
      </c>
      <c r="C193" s="65" t="s">
        <v>118</v>
      </c>
      <c r="D193" s="65" t="s">
        <v>119</v>
      </c>
      <c r="E193" s="65" t="s">
        <v>5</v>
      </c>
      <c r="F193" s="65" t="s">
        <v>106</v>
      </c>
      <c r="G193" s="65">
        <v>86</v>
      </c>
      <c r="H193" s="65" t="s">
        <v>54</v>
      </c>
      <c r="I193" s="12">
        <v>8.5672717648049759E-3</v>
      </c>
      <c r="J193" s="12">
        <v>9.6797467506019898E-3</v>
      </c>
      <c r="K193" s="12">
        <v>0.37611785848462298</v>
      </c>
      <c r="L193" s="12">
        <v>-1.0405031866374984E-2</v>
      </c>
      <c r="M193" s="12">
        <v>2.7539575395984863E-2</v>
      </c>
      <c r="N193" s="12" t="s">
        <v>53</v>
      </c>
      <c r="O193" s="12" t="s">
        <v>53</v>
      </c>
    </row>
    <row r="194" spans="1:15" x14ac:dyDescent="0.25">
      <c r="A194" s="65" t="s">
        <v>116</v>
      </c>
      <c r="B194" s="65" t="s">
        <v>117</v>
      </c>
      <c r="C194" s="65" t="s">
        <v>118</v>
      </c>
      <c r="D194" s="65" t="s">
        <v>119</v>
      </c>
      <c r="E194" s="65" t="s">
        <v>5</v>
      </c>
      <c r="F194" s="65" t="s">
        <v>106</v>
      </c>
      <c r="G194" s="65">
        <v>86</v>
      </c>
      <c r="H194" s="65" t="s">
        <v>55</v>
      </c>
      <c r="I194" s="12">
        <v>2.27518263476807E-2</v>
      </c>
      <c r="J194" s="12">
        <v>2.0393562852452925E-2</v>
      </c>
      <c r="K194" s="12">
        <v>0.26775872776916698</v>
      </c>
      <c r="L194" s="12">
        <v>-1.7219556843127044E-2</v>
      </c>
      <c r="M194" s="12">
        <v>6.2723209538488436E-2</v>
      </c>
      <c r="N194" s="12">
        <v>1.8853293580225899E-2</v>
      </c>
      <c r="O194" s="12">
        <v>0.37867741054402598</v>
      </c>
    </row>
    <row r="195" spans="1:15" x14ac:dyDescent="0.25">
      <c r="A195" s="65" t="s">
        <v>116</v>
      </c>
      <c r="B195" s="65" t="s">
        <v>117</v>
      </c>
      <c r="C195" s="65" t="s">
        <v>118</v>
      </c>
      <c r="D195" s="65" t="s">
        <v>119</v>
      </c>
      <c r="E195" s="65" t="s">
        <v>29</v>
      </c>
      <c r="F195" s="65" t="s">
        <v>106</v>
      </c>
      <c r="G195" s="65">
        <v>86</v>
      </c>
      <c r="H195" s="65" t="s">
        <v>151</v>
      </c>
      <c r="I195" s="12">
        <v>1.8834062234569519E-2</v>
      </c>
      <c r="J195" s="12">
        <v>1.181356686876248E-2</v>
      </c>
      <c r="K195" s="12">
        <v>0.11087468359744899</v>
      </c>
      <c r="L195" s="12">
        <v>-4.3205288282049869E-3</v>
      </c>
      <c r="M195" s="12">
        <v>4.1988653297344074E-2</v>
      </c>
      <c r="N195" s="12">
        <v>0.85633599685319495</v>
      </c>
      <c r="O195" s="12" t="s">
        <v>53</v>
      </c>
    </row>
    <row r="196" spans="1:15" x14ac:dyDescent="0.25">
      <c r="A196" s="65" t="s">
        <v>116</v>
      </c>
      <c r="B196" s="65" t="s">
        <v>117</v>
      </c>
      <c r="C196" s="65" t="s">
        <v>118</v>
      </c>
      <c r="D196" s="65" t="s">
        <v>119</v>
      </c>
      <c r="E196" s="65" t="s">
        <v>29</v>
      </c>
      <c r="F196" s="65" t="s">
        <v>106</v>
      </c>
      <c r="G196" s="65">
        <v>86</v>
      </c>
      <c r="H196" s="65" t="s">
        <v>54</v>
      </c>
      <c r="I196" s="12">
        <v>3.7501965658653179E-2</v>
      </c>
      <c r="J196" s="12">
        <v>1.9234905333312645E-2</v>
      </c>
      <c r="K196" s="12">
        <v>5.1213927880444599E-2</v>
      </c>
      <c r="L196" s="12">
        <v>-1.9844879463964862E-4</v>
      </c>
      <c r="M196" s="12">
        <v>7.5202380111945924E-2</v>
      </c>
      <c r="N196" s="12" t="s">
        <v>53</v>
      </c>
      <c r="O196" s="12" t="s">
        <v>53</v>
      </c>
    </row>
    <row r="197" spans="1:15" x14ac:dyDescent="0.25">
      <c r="A197" s="65" t="s">
        <v>116</v>
      </c>
      <c r="B197" s="65" t="s">
        <v>117</v>
      </c>
      <c r="C197" s="65" t="s">
        <v>118</v>
      </c>
      <c r="D197" s="65" t="s">
        <v>119</v>
      </c>
      <c r="E197" s="65" t="s">
        <v>29</v>
      </c>
      <c r="F197" s="65" t="s">
        <v>106</v>
      </c>
      <c r="G197" s="65">
        <v>86</v>
      </c>
      <c r="H197" s="65" t="s">
        <v>55</v>
      </c>
      <c r="I197" s="12">
        <v>1.9607524269025491E-2</v>
      </c>
      <c r="J197" s="12">
        <v>3.883038132197153E-2</v>
      </c>
      <c r="K197" s="12">
        <v>0.61491395973166996</v>
      </c>
      <c r="L197" s="12">
        <v>-5.6500023122038674E-2</v>
      </c>
      <c r="M197" s="12">
        <v>9.5715071660089718E-2</v>
      </c>
      <c r="N197" s="12">
        <v>0.837607592988032</v>
      </c>
      <c r="O197" s="12">
        <v>0.98320101733230503</v>
      </c>
    </row>
    <row r="198" spans="1:15" x14ac:dyDescent="0.25">
      <c r="A198" s="65" t="s">
        <v>116</v>
      </c>
      <c r="B198" s="65" t="s">
        <v>117</v>
      </c>
      <c r="C198" s="65" t="s">
        <v>118</v>
      </c>
      <c r="D198" s="65" t="s">
        <v>119</v>
      </c>
      <c r="E198" s="65" t="s">
        <v>6</v>
      </c>
      <c r="F198" s="65" t="s">
        <v>106</v>
      </c>
      <c r="G198" s="65">
        <v>86</v>
      </c>
      <c r="H198" s="65" t="s">
        <v>151</v>
      </c>
      <c r="I198" s="12">
        <v>1.2495489563177288E-2</v>
      </c>
      <c r="J198" s="12">
        <v>8.0867186880220817E-3</v>
      </c>
      <c r="K198" s="12">
        <v>0.122301128393543</v>
      </c>
      <c r="L198" s="12">
        <v>-3.3544790653460693E-3</v>
      </c>
      <c r="M198" s="12">
        <v>2.8345458191700573E-2</v>
      </c>
      <c r="N198" s="12">
        <v>1.00486325790261E-2</v>
      </c>
      <c r="O198" s="12" t="s">
        <v>53</v>
      </c>
    </row>
    <row r="199" spans="1:15" x14ac:dyDescent="0.25">
      <c r="A199" s="65" t="s">
        <v>116</v>
      </c>
      <c r="B199" s="65" t="s">
        <v>117</v>
      </c>
      <c r="C199" s="65" t="s">
        <v>118</v>
      </c>
      <c r="D199" s="65" t="s">
        <v>119</v>
      </c>
      <c r="E199" s="65" t="s">
        <v>6</v>
      </c>
      <c r="F199" s="65" t="s">
        <v>106</v>
      </c>
      <c r="G199" s="65">
        <v>86</v>
      </c>
      <c r="H199" s="65" t="s">
        <v>54</v>
      </c>
      <c r="I199" s="12">
        <v>5.5003533189806461E-3</v>
      </c>
      <c r="J199" s="12">
        <v>1.0459364520044147E-2</v>
      </c>
      <c r="K199" s="12">
        <v>0.59897273470717605</v>
      </c>
      <c r="L199" s="12">
        <v>-1.5000001140305898E-2</v>
      </c>
      <c r="M199" s="12">
        <v>2.6000707778267188E-2</v>
      </c>
      <c r="N199" s="12" t="s">
        <v>53</v>
      </c>
      <c r="O199" s="12" t="s">
        <v>53</v>
      </c>
    </row>
    <row r="200" spans="1:15" x14ac:dyDescent="0.25">
      <c r="A200" s="65" t="s">
        <v>116</v>
      </c>
      <c r="B200" s="65" t="s">
        <v>117</v>
      </c>
      <c r="C200" s="65" t="s">
        <v>118</v>
      </c>
      <c r="D200" s="65" t="s">
        <v>119</v>
      </c>
      <c r="E200" s="65" t="s">
        <v>6</v>
      </c>
      <c r="F200" s="65" t="s">
        <v>106</v>
      </c>
      <c r="G200" s="65">
        <v>86</v>
      </c>
      <c r="H200" s="65" t="s">
        <v>55</v>
      </c>
      <c r="I200" s="12">
        <v>2.1369390236308631E-2</v>
      </c>
      <c r="J200" s="12">
        <v>2.4278867185244777E-2</v>
      </c>
      <c r="K200" s="12">
        <v>0.38128157202970397</v>
      </c>
      <c r="L200" s="12">
        <v>-2.6217189446771028E-2</v>
      </c>
      <c r="M200" s="12">
        <v>6.8955969919388349E-2</v>
      </c>
      <c r="N200" s="12">
        <v>8.5543610862796899E-3</v>
      </c>
      <c r="O200" s="12">
        <v>0.69908806044279803</v>
      </c>
    </row>
    <row r="201" spans="1:15" x14ac:dyDescent="0.25">
      <c r="A201" s="65" t="s">
        <v>116</v>
      </c>
      <c r="B201" s="65" t="s">
        <v>117</v>
      </c>
      <c r="C201" s="65" t="s">
        <v>118</v>
      </c>
      <c r="D201" s="65" t="s">
        <v>119</v>
      </c>
      <c r="E201" s="65" t="s">
        <v>31</v>
      </c>
      <c r="F201" s="65" t="s">
        <v>106</v>
      </c>
      <c r="G201" s="65">
        <v>86</v>
      </c>
      <c r="H201" s="65" t="s">
        <v>151</v>
      </c>
      <c r="I201" s="12">
        <v>-1.0496560012826162E-2</v>
      </c>
      <c r="J201" s="12">
        <v>1.1971691990791325E-2</v>
      </c>
      <c r="K201" s="12">
        <v>0.38060524080745201</v>
      </c>
      <c r="L201" s="12">
        <v>-3.3961076314777183E-2</v>
      </c>
      <c r="M201" s="12">
        <v>1.2967956289124782E-2</v>
      </c>
      <c r="N201" s="12">
        <v>0.90203671915499795</v>
      </c>
      <c r="O201" s="12" t="s">
        <v>53</v>
      </c>
    </row>
    <row r="202" spans="1:15" x14ac:dyDescent="0.25">
      <c r="A202" s="65" t="s">
        <v>116</v>
      </c>
      <c r="B202" s="65" t="s">
        <v>117</v>
      </c>
      <c r="C202" s="65" t="s">
        <v>118</v>
      </c>
      <c r="D202" s="65" t="s">
        <v>119</v>
      </c>
      <c r="E202" s="65" t="s">
        <v>31</v>
      </c>
      <c r="F202" s="65" t="s">
        <v>106</v>
      </c>
      <c r="G202" s="65">
        <v>86</v>
      </c>
      <c r="H202" s="65" t="s">
        <v>54</v>
      </c>
      <c r="I202" s="12">
        <v>-1.2742912767622445E-2</v>
      </c>
      <c r="J202" s="12">
        <v>1.9413423133013377E-2</v>
      </c>
      <c r="K202" s="12">
        <v>0.51156871809823301</v>
      </c>
      <c r="L202" s="12">
        <v>-5.0793222108328692E-2</v>
      </c>
      <c r="M202" s="12">
        <v>2.5307396573083802E-2</v>
      </c>
      <c r="N202" s="12" t="s">
        <v>53</v>
      </c>
      <c r="O202" s="12" t="s">
        <v>53</v>
      </c>
    </row>
    <row r="203" spans="1:15" x14ac:dyDescent="0.25">
      <c r="A203" s="65" t="s">
        <v>116</v>
      </c>
      <c r="B203" s="65" t="s">
        <v>117</v>
      </c>
      <c r="C203" s="65" t="s">
        <v>118</v>
      </c>
      <c r="D203" s="65" t="s">
        <v>119</v>
      </c>
      <c r="E203" s="65" t="s">
        <v>31</v>
      </c>
      <c r="F203" s="65" t="s">
        <v>106</v>
      </c>
      <c r="G203" s="65">
        <v>86</v>
      </c>
      <c r="H203" s="65" t="s">
        <v>55</v>
      </c>
      <c r="I203" s="12">
        <v>4.9132608042988898E-2</v>
      </c>
      <c r="J203" s="12">
        <v>3.9197793138580066E-2</v>
      </c>
      <c r="K203" s="12">
        <v>0.213518334590413</v>
      </c>
      <c r="L203" s="12">
        <v>-2.769506650862804E-2</v>
      </c>
      <c r="M203" s="12">
        <v>0.12596028259460598</v>
      </c>
      <c r="N203" s="12">
        <v>0.92612110449256102</v>
      </c>
      <c r="O203" s="12">
        <v>0.109515706833654</v>
      </c>
    </row>
    <row r="204" spans="1:15" x14ac:dyDescent="0.25">
      <c r="A204" s="65" t="s">
        <v>116</v>
      </c>
      <c r="B204" s="65" t="s">
        <v>117</v>
      </c>
      <c r="C204" s="65" t="s">
        <v>118</v>
      </c>
      <c r="D204" s="65" t="s">
        <v>119</v>
      </c>
      <c r="E204" s="65" t="s">
        <v>7</v>
      </c>
      <c r="F204" s="65" t="s">
        <v>106</v>
      </c>
      <c r="G204" s="65">
        <v>86</v>
      </c>
      <c r="H204" s="65" t="s">
        <v>151</v>
      </c>
      <c r="I204" s="12">
        <v>-3.3079174580509106E-3</v>
      </c>
      <c r="J204" s="12">
        <v>6.3610880596568949E-3</v>
      </c>
      <c r="K204" s="12">
        <v>0.60304695702608102</v>
      </c>
      <c r="L204" s="12">
        <v>-1.5775650054978451E-2</v>
      </c>
      <c r="M204" s="12">
        <v>9.1598151388766012E-3</v>
      </c>
      <c r="N204" s="12">
        <v>0.182680368052929</v>
      </c>
      <c r="O204" s="12" t="s">
        <v>53</v>
      </c>
    </row>
    <row r="205" spans="1:15" x14ac:dyDescent="0.25">
      <c r="A205" s="65" t="s">
        <v>116</v>
      </c>
      <c r="B205" s="65" t="s">
        <v>117</v>
      </c>
      <c r="C205" s="65" t="s">
        <v>118</v>
      </c>
      <c r="D205" s="65" t="s">
        <v>119</v>
      </c>
      <c r="E205" s="65" t="s">
        <v>7</v>
      </c>
      <c r="F205" s="65" t="s">
        <v>106</v>
      </c>
      <c r="G205" s="65">
        <v>86</v>
      </c>
      <c r="H205" s="65" t="s">
        <v>54</v>
      </c>
      <c r="I205" s="12">
        <v>-8.1511511652973701E-3</v>
      </c>
      <c r="J205" s="12">
        <v>9.344410282609409E-3</v>
      </c>
      <c r="K205" s="12">
        <v>0.38304344917493399</v>
      </c>
      <c r="L205" s="12">
        <v>-2.6466195319211825E-2</v>
      </c>
      <c r="M205" s="12">
        <v>1.0163892988617014E-2</v>
      </c>
      <c r="N205" s="12" t="s">
        <v>53</v>
      </c>
      <c r="O205" s="12" t="s">
        <v>53</v>
      </c>
    </row>
    <row r="206" spans="1:15" x14ac:dyDescent="0.25">
      <c r="A206" s="65" t="s">
        <v>116</v>
      </c>
      <c r="B206" s="65" t="s">
        <v>117</v>
      </c>
      <c r="C206" s="65" t="s">
        <v>118</v>
      </c>
      <c r="D206" s="65" t="s">
        <v>119</v>
      </c>
      <c r="E206" s="65" t="s">
        <v>7</v>
      </c>
      <c r="F206" s="65" t="s">
        <v>106</v>
      </c>
      <c r="G206" s="65">
        <v>86</v>
      </c>
      <c r="H206" s="65" t="s">
        <v>55</v>
      </c>
      <c r="I206" s="12">
        <v>4.4948521434571868E-3</v>
      </c>
      <c r="J206" s="12">
        <v>1.8823984726778709E-2</v>
      </c>
      <c r="K206" s="12">
        <v>0.81185526019397702</v>
      </c>
      <c r="L206" s="12">
        <v>-3.2400157921029009E-2</v>
      </c>
      <c r="M206" s="12">
        <v>4.1389862207943384E-2</v>
      </c>
      <c r="N206" s="12">
        <v>0.16727885486494901</v>
      </c>
      <c r="O206" s="12">
        <v>0.66056763077274705</v>
      </c>
    </row>
    <row r="207" spans="1:15" x14ac:dyDescent="0.25">
      <c r="A207" s="65" t="s">
        <v>116</v>
      </c>
      <c r="B207" s="65" t="s">
        <v>117</v>
      </c>
      <c r="C207" s="65" t="s">
        <v>118</v>
      </c>
      <c r="D207" s="65" t="s">
        <v>119</v>
      </c>
      <c r="E207" s="65" t="s">
        <v>32</v>
      </c>
      <c r="F207" s="65" t="s">
        <v>106</v>
      </c>
      <c r="G207" s="65">
        <v>85</v>
      </c>
      <c r="H207" s="65" t="s">
        <v>151</v>
      </c>
      <c r="I207" s="12">
        <v>-1.1933557061707303E-3</v>
      </c>
      <c r="J207" s="12">
        <v>1.3272717432938662E-2</v>
      </c>
      <c r="K207" s="12">
        <v>0.92835839430881995</v>
      </c>
      <c r="L207" s="12">
        <v>-2.7207881874730486E-2</v>
      </c>
      <c r="M207" s="12">
        <v>2.4821170462389051E-2</v>
      </c>
      <c r="N207" s="12">
        <v>0.45530428862799499</v>
      </c>
      <c r="O207" s="12" t="s">
        <v>53</v>
      </c>
    </row>
    <row r="208" spans="1:15" x14ac:dyDescent="0.25">
      <c r="A208" s="65" t="s">
        <v>116</v>
      </c>
      <c r="B208" s="65" t="s">
        <v>117</v>
      </c>
      <c r="C208" s="65" t="s">
        <v>118</v>
      </c>
      <c r="D208" s="65" t="s">
        <v>119</v>
      </c>
      <c r="E208" s="65" t="s">
        <v>32</v>
      </c>
      <c r="F208" s="65" t="s">
        <v>106</v>
      </c>
      <c r="G208" s="65">
        <v>85</v>
      </c>
      <c r="H208" s="65" t="s">
        <v>54</v>
      </c>
      <c r="I208" s="12">
        <v>5.2618916658981798E-3</v>
      </c>
      <c r="J208" s="12">
        <v>2.0578111244970252E-2</v>
      </c>
      <c r="K208" s="12">
        <v>0.79817992008529304</v>
      </c>
      <c r="L208" s="12">
        <v>-3.5071206374243512E-2</v>
      </c>
      <c r="M208" s="12">
        <v>4.5594989706039812E-2</v>
      </c>
      <c r="N208" s="12" t="s">
        <v>53</v>
      </c>
      <c r="O208" s="12" t="s">
        <v>53</v>
      </c>
    </row>
    <row r="209" spans="1:15" x14ac:dyDescent="0.25">
      <c r="A209" s="65" t="s">
        <v>116</v>
      </c>
      <c r="B209" s="65" t="s">
        <v>117</v>
      </c>
      <c r="C209" s="65" t="s">
        <v>118</v>
      </c>
      <c r="D209" s="65" t="s">
        <v>119</v>
      </c>
      <c r="E209" s="65" t="s">
        <v>32</v>
      </c>
      <c r="F209" s="65" t="s">
        <v>106</v>
      </c>
      <c r="G209" s="65">
        <v>85</v>
      </c>
      <c r="H209" s="65" t="s">
        <v>55</v>
      </c>
      <c r="I209" s="12">
        <v>8.0981314276830654E-2</v>
      </c>
      <c r="J209" s="12">
        <v>3.9766174186858877E-2</v>
      </c>
      <c r="K209" s="12">
        <v>4.48946218714978E-2</v>
      </c>
      <c r="L209" s="12">
        <v>3.0396128705869867E-3</v>
      </c>
      <c r="M209" s="12">
        <v>0.15892301568307418</v>
      </c>
      <c r="N209" s="12">
        <v>0.57318140066374601</v>
      </c>
      <c r="O209" s="12">
        <v>3.1264550803867301E-2</v>
      </c>
    </row>
    <row r="210" spans="1:15" x14ac:dyDescent="0.25">
      <c r="A210" s="65" t="s">
        <v>116</v>
      </c>
      <c r="B210" s="65" t="s">
        <v>117</v>
      </c>
      <c r="C210" s="65" t="s">
        <v>118</v>
      </c>
      <c r="D210" s="65" t="s">
        <v>119</v>
      </c>
      <c r="E210" s="65" t="s">
        <v>8</v>
      </c>
      <c r="F210" s="65" t="s">
        <v>106</v>
      </c>
      <c r="G210" s="65">
        <v>86</v>
      </c>
      <c r="H210" s="65" t="s">
        <v>151</v>
      </c>
      <c r="I210" s="12">
        <v>-1.0621721286407315E-2</v>
      </c>
      <c r="J210" s="12">
        <v>6.2986017379201677E-3</v>
      </c>
      <c r="K210" s="12">
        <v>9.1726136795423005E-2</v>
      </c>
      <c r="L210" s="12">
        <v>-2.296698069273085E-2</v>
      </c>
      <c r="M210" s="12">
        <v>1.7235381199161787E-3</v>
      </c>
      <c r="N210" s="12">
        <v>4.83203288506769E-2</v>
      </c>
      <c r="O210" s="12" t="s">
        <v>53</v>
      </c>
    </row>
    <row r="211" spans="1:15" x14ac:dyDescent="0.25">
      <c r="A211" s="65" t="s">
        <v>116</v>
      </c>
      <c r="B211" s="65" t="s">
        <v>117</v>
      </c>
      <c r="C211" s="65" t="s">
        <v>118</v>
      </c>
      <c r="D211" s="65" t="s">
        <v>119</v>
      </c>
      <c r="E211" s="65" t="s">
        <v>8</v>
      </c>
      <c r="F211" s="65" t="s">
        <v>106</v>
      </c>
      <c r="G211" s="65">
        <v>86</v>
      </c>
      <c r="H211" s="65" t="s">
        <v>54</v>
      </c>
      <c r="I211" s="12">
        <v>-8.6572939035714502E-3</v>
      </c>
      <c r="J211" s="12">
        <v>8.9162431903234297E-3</v>
      </c>
      <c r="K211" s="12">
        <v>0.33156940337804802</v>
      </c>
      <c r="L211" s="12">
        <v>-2.6133130556605471E-2</v>
      </c>
      <c r="M211" s="12">
        <v>8.8185427494624994E-3</v>
      </c>
      <c r="N211" s="12" t="s">
        <v>53</v>
      </c>
      <c r="O211" s="12" t="s">
        <v>53</v>
      </c>
    </row>
    <row r="212" spans="1:15" x14ac:dyDescent="0.25">
      <c r="A212" s="65" t="s">
        <v>116</v>
      </c>
      <c r="B212" s="65" t="s">
        <v>117</v>
      </c>
      <c r="C212" s="65" t="s">
        <v>118</v>
      </c>
      <c r="D212" s="65" t="s">
        <v>119</v>
      </c>
      <c r="E212" s="65" t="s">
        <v>8</v>
      </c>
      <c r="F212" s="65" t="s">
        <v>106</v>
      </c>
      <c r="G212" s="65">
        <v>86</v>
      </c>
      <c r="H212" s="65" t="s">
        <v>55</v>
      </c>
      <c r="I212" s="12">
        <v>7.4358121783958393E-4</v>
      </c>
      <c r="J212" s="12">
        <v>1.8622981852357182E-2</v>
      </c>
      <c r="K212" s="12">
        <v>0.96824515600389305</v>
      </c>
      <c r="L212" s="12">
        <v>-3.5757463212780519E-2</v>
      </c>
      <c r="M212" s="12">
        <v>3.7244625648459699E-2</v>
      </c>
      <c r="N212" s="12">
        <v>4.45462968342865E-2</v>
      </c>
      <c r="O212" s="12">
        <v>0.51824496966232503</v>
      </c>
    </row>
    <row r="213" spans="1:15" x14ac:dyDescent="0.25">
      <c r="A213" s="65" t="s">
        <v>116</v>
      </c>
      <c r="B213" s="65" t="s">
        <v>117</v>
      </c>
      <c r="C213" s="65" t="s">
        <v>118</v>
      </c>
      <c r="D213" s="65" t="s">
        <v>119</v>
      </c>
      <c r="E213" s="65" t="s">
        <v>10</v>
      </c>
      <c r="F213" s="65" t="s">
        <v>106</v>
      </c>
      <c r="G213" s="65">
        <v>86</v>
      </c>
      <c r="H213" s="65" t="s">
        <v>151</v>
      </c>
      <c r="I213" s="12">
        <v>-4.8166176477960872E-3</v>
      </c>
      <c r="J213" s="12">
        <v>6.0167213146288291E-3</v>
      </c>
      <c r="K213" s="12">
        <v>0.42339880962409199</v>
      </c>
      <c r="L213" s="12">
        <v>-1.6609391424468611E-2</v>
      </c>
      <c r="M213" s="12">
        <v>6.9761561288763955E-3</v>
      </c>
      <c r="N213" s="12">
        <v>0.17114257643693501</v>
      </c>
      <c r="O213" s="12" t="s">
        <v>53</v>
      </c>
    </row>
    <row r="214" spans="1:15" x14ac:dyDescent="0.25">
      <c r="A214" s="65" t="s">
        <v>116</v>
      </c>
      <c r="B214" s="65" t="s">
        <v>117</v>
      </c>
      <c r="C214" s="65" t="s">
        <v>118</v>
      </c>
      <c r="D214" s="65" t="s">
        <v>119</v>
      </c>
      <c r="E214" s="65" t="s">
        <v>10</v>
      </c>
      <c r="F214" s="65" t="s">
        <v>106</v>
      </c>
      <c r="G214" s="65">
        <v>86</v>
      </c>
      <c r="H214" s="65" t="s">
        <v>54</v>
      </c>
      <c r="I214" s="12">
        <v>-1.7585593262988388E-2</v>
      </c>
      <c r="J214" s="12">
        <v>8.8939967499630321E-3</v>
      </c>
      <c r="K214" s="12">
        <v>4.8014163555169E-2</v>
      </c>
      <c r="L214" s="12">
        <v>-3.501782689291591E-2</v>
      </c>
      <c r="M214" s="12">
        <v>-1.5335963306079914E-4</v>
      </c>
      <c r="N214" s="12" t="s">
        <v>53</v>
      </c>
      <c r="O214" s="12" t="s">
        <v>53</v>
      </c>
    </row>
    <row r="215" spans="1:15" x14ac:dyDescent="0.25">
      <c r="A215" s="65" t="s">
        <v>116</v>
      </c>
      <c r="B215" s="65" t="s">
        <v>117</v>
      </c>
      <c r="C215" s="65" t="s">
        <v>118</v>
      </c>
      <c r="D215" s="65" t="s">
        <v>119</v>
      </c>
      <c r="E215" s="65" t="s">
        <v>10</v>
      </c>
      <c r="F215" s="65" t="s">
        <v>106</v>
      </c>
      <c r="G215" s="65">
        <v>86</v>
      </c>
      <c r="H215" s="65" t="s">
        <v>55</v>
      </c>
      <c r="I215" s="12">
        <v>-1.8039571679338832E-2</v>
      </c>
      <c r="J215" s="12">
        <v>1.7775930335468589E-2</v>
      </c>
      <c r="K215" s="12">
        <v>0.31310042332486898</v>
      </c>
      <c r="L215" s="12">
        <v>-5.2880395136857244E-2</v>
      </c>
      <c r="M215" s="12">
        <v>1.6801251778179583E-2</v>
      </c>
      <c r="N215" s="12">
        <v>0.16487393331710101</v>
      </c>
      <c r="O215" s="12">
        <v>0.43131338684547599</v>
      </c>
    </row>
    <row r="216" spans="1:15" x14ac:dyDescent="0.25">
      <c r="A216" s="65" t="s">
        <v>116</v>
      </c>
      <c r="B216" s="65" t="s">
        <v>117</v>
      </c>
      <c r="C216" s="65" t="s">
        <v>118</v>
      </c>
      <c r="D216" s="65" t="s">
        <v>119</v>
      </c>
      <c r="E216" s="65" t="s">
        <v>34</v>
      </c>
      <c r="F216" s="65" t="s">
        <v>106</v>
      </c>
      <c r="G216" s="65">
        <v>86</v>
      </c>
      <c r="H216" s="65" t="s">
        <v>151</v>
      </c>
      <c r="I216" s="12">
        <v>6.0320270244538943E-3</v>
      </c>
      <c r="J216" s="12">
        <v>1.3868903428274246E-2</v>
      </c>
      <c r="K216" s="12">
        <v>0.66361193717381495</v>
      </c>
      <c r="L216" s="12">
        <v>-2.1151023694963678E-2</v>
      </c>
      <c r="M216" s="12">
        <v>3.3215077743871439E-2</v>
      </c>
      <c r="N216" s="12">
        <v>0.27855519049432498</v>
      </c>
      <c r="O216" s="12" t="s">
        <v>53</v>
      </c>
    </row>
    <row r="217" spans="1:15" x14ac:dyDescent="0.25">
      <c r="A217" s="65" t="s">
        <v>116</v>
      </c>
      <c r="B217" s="65" t="s">
        <v>117</v>
      </c>
      <c r="C217" s="65" t="s">
        <v>118</v>
      </c>
      <c r="D217" s="65" t="s">
        <v>119</v>
      </c>
      <c r="E217" s="65" t="s">
        <v>34</v>
      </c>
      <c r="F217" s="65" t="s">
        <v>106</v>
      </c>
      <c r="G217" s="65">
        <v>86</v>
      </c>
      <c r="H217" s="65" t="s">
        <v>54</v>
      </c>
      <c r="I217" s="12">
        <v>1.0556211869214165E-2</v>
      </c>
      <c r="J217" s="12">
        <v>2.1273891371859633E-2</v>
      </c>
      <c r="K217" s="12">
        <v>0.61974976375889201</v>
      </c>
      <c r="L217" s="12">
        <v>-3.1140615219630696E-2</v>
      </c>
      <c r="M217" s="12">
        <v>5.225303895805896E-2</v>
      </c>
      <c r="N217" s="12" t="s">
        <v>53</v>
      </c>
      <c r="O217" s="12" t="s">
        <v>53</v>
      </c>
    </row>
    <row r="218" spans="1:15" x14ac:dyDescent="0.25">
      <c r="A218" s="65" t="s">
        <v>116</v>
      </c>
      <c r="B218" s="65" t="s">
        <v>117</v>
      </c>
      <c r="C218" s="65" t="s">
        <v>118</v>
      </c>
      <c r="D218" s="65" t="s">
        <v>119</v>
      </c>
      <c r="E218" s="65" t="s">
        <v>34</v>
      </c>
      <c r="F218" s="65" t="s">
        <v>106</v>
      </c>
      <c r="G218" s="65">
        <v>86</v>
      </c>
      <c r="H218" s="65" t="s">
        <v>55</v>
      </c>
      <c r="I218" s="12">
        <v>6.2857131465563392E-3</v>
      </c>
      <c r="J218" s="12">
        <v>4.1962497091671824E-2</v>
      </c>
      <c r="K218" s="12">
        <v>0.88128654645947302</v>
      </c>
      <c r="L218" s="12">
        <v>-7.5960781153120702E-2</v>
      </c>
      <c r="M218" s="12">
        <v>8.8532207446232788E-2</v>
      </c>
      <c r="N218" s="12">
        <v>0.25360362839719802</v>
      </c>
      <c r="O218" s="12">
        <v>0.99490064122734001</v>
      </c>
    </row>
    <row r="219" spans="1:15" x14ac:dyDescent="0.25">
      <c r="A219" s="65" t="s">
        <v>116</v>
      </c>
      <c r="B219" s="65" t="s">
        <v>117</v>
      </c>
      <c r="C219" s="65" t="s">
        <v>118</v>
      </c>
      <c r="D219" s="65" t="s">
        <v>119</v>
      </c>
      <c r="E219" s="65" t="s">
        <v>35</v>
      </c>
      <c r="F219" s="65" t="s">
        <v>106</v>
      </c>
      <c r="G219" s="65">
        <v>86</v>
      </c>
      <c r="H219" s="65" t="s">
        <v>151</v>
      </c>
      <c r="I219" s="12">
        <v>-7.0177145609211788E-3</v>
      </c>
      <c r="J219" s="12">
        <v>1.1723401993389539E-2</v>
      </c>
      <c r="K219" s="12">
        <v>0.54943475580017298</v>
      </c>
      <c r="L219" s="12">
        <v>-2.9995582467964594E-2</v>
      </c>
      <c r="M219" s="12">
        <v>1.5960153346122309E-2</v>
      </c>
      <c r="N219" s="12">
        <v>0.88355637037216805</v>
      </c>
      <c r="O219" s="12" t="s">
        <v>53</v>
      </c>
    </row>
    <row r="220" spans="1:15" x14ac:dyDescent="0.25">
      <c r="A220" s="65" t="s">
        <v>116</v>
      </c>
      <c r="B220" s="65" t="s">
        <v>117</v>
      </c>
      <c r="C220" s="65" t="s">
        <v>118</v>
      </c>
      <c r="D220" s="65" t="s">
        <v>119</v>
      </c>
      <c r="E220" s="65" t="s">
        <v>35</v>
      </c>
      <c r="F220" s="65" t="s">
        <v>106</v>
      </c>
      <c r="G220" s="65">
        <v>86</v>
      </c>
      <c r="H220" s="65" t="s">
        <v>54</v>
      </c>
      <c r="I220" s="12">
        <v>3.2507525080598544E-4</v>
      </c>
      <c r="J220" s="12">
        <v>1.9303396181818193E-2</v>
      </c>
      <c r="K220" s="12">
        <v>0.98656400861865601</v>
      </c>
      <c r="L220" s="12">
        <v>-3.7509581265557659E-2</v>
      </c>
      <c r="M220" s="12">
        <v>3.8159731767169636E-2</v>
      </c>
      <c r="N220" s="12" t="s">
        <v>53</v>
      </c>
      <c r="O220" s="12" t="s">
        <v>53</v>
      </c>
    </row>
    <row r="221" spans="1:15" x14ac:dyDescent="0.25">
      <c r="A221" s="65" t="s">
        <v>116</v>
      </c>
      <c r="B221" s="65" t="s">
        <v>117</v>
      </c>
      <c r="C221" s="65" t="s">
        <v>118</v>
      </c>
      <c r="D221" s="65" t="s">
        <v>119</v>
      </c>
      <c r="E221" s="65" t="s">
        <v>35</v>
      </c>
      <c r="F221" s="65" t="s">
        <v>106</v>
      </c>
      <c r="G221" s="65">
        <v>86</v>
      </c>
      <c r="H221" s="65" t="s">
        <v>55</v>
      </c>
      <c r="I221" s="12">
        <v>0.13916046913112975</v>
      </c>
      <c r="J221" s="12">
        <v>3.8650923706602711E-2</v>
      </c>
      <c r="K221" s="12">
        <v>5.3643530250476303E-4</v>
      </c>
      <c r="L221" s="12">
        <v>6.3404658666188662E-2</v>
      </c>
      <c r="M221" s="12">
        <v>0.21491627959607165</v>
      </c>
      <c r="N221" s="12">
        <v>0.99594930406219795</v>
      </c>
      <c r="O221" s="12">
        <v>1.2938023732361699E-4</v>
      </c>
    </row>
    <row r="222" spans="1:15" x14ac:dyDescent="0.25">
      <c r="A222" s="65" t="s">
        <v>116</v>
      </c>
      <c r="B222" s="65" t="s">
        <v>117</v>
      </c>
      <c r="C222" s="65" t="s">
        <v>118</v>
      </c>
      <c r="D222" s="65" t="s">
        <v>119</v>
      </c>
      <c r="E222" s="65" t="s">
        <v>36</v>
      </c>
      <c r="F222" s="65" t="s">
        <v>106</v>
      </c>
      <c r="G222" s="65">
        <v>86</v>
      </c>
      <c r="H222" s="65" t="s">
        <v>151</v>
      </c>
      <c r="I222" s="12">
        <v>-1.0983675164526256E-2</v>
      </c>
      <c r="J222" s="12">
        <v>8.509162216469815E-3</v>
      </c>
      <c r="K222" s="12">
        <v>0.19677105780715701</v>
      </c>
      <c r="L222" s="12">
        <v>-2.7661633108807145E-2</v>
      </c>
      <c r="M222" s="12">
        <v>5.6942827797546716E-3</v>
      </c>
      <c r="N222" s="12">
        <v>0.68628711180303703</v>
      </c>
      <c r="O222" s="12" t="s">
        <v>53</v>
      </c>
    </row>
    <row r="223" spans="1:15" x14ac:dyDescent="0.25">
      <c r="A223" s="65" t="s">
        <v>116</v>
      </c>
      <c r="B223" s="65" t="s">
        <v>117</v>
      </c>
      <c r="C223" s="65" t="s">
        <v>118</v>
      </c>
      <c r="D223" s="65" t="s">
        <v>119</v>
      </c>
      <c r="E223" s="65" t="s">
        <v>36</v>
      </c>
      <c r="F223" s="65" t="s">
        <v>106</v>
      </c>
      <c r="G223" s="65">
        <v>86</v>
      </c>
      <c r="H223" s="65" t="s">
        <v>54</v>
      </c>
      <c r="I223" s="12">
        <v>-6.7807906396980464E-3</v>
      </c>
      <c r="J223" s="12">
        <v>1.3316254951012258E-2</v>
      </c>
      <c r="K223" s="12">
        <v>0.61060395776341503</v>
      </c>
      <c r="L223" s="12">
        <v>-3.2880650343682052E-2</v>
      </c>
      <c r="M223" s="12">
        <v>1.9319069064285974E-2</v>
      </c>
      <c r="N223" s="12" t="s">
        <v>53</v>
      </c>
      <c r="O223" s="12" t="s">
        <v>53</v>
      </c>
    </row>
    <row r="224" spans="1:15" x14ac:dyDescent="0.25">
      <c r="A224" s="65" t="s">
        <v>116</v>
      </c>
      <c r="B224" s="65" t="s">
        <v>117</v>
      </c>
      <c r="C224" s="65" t="s">
        <v>118</v>
      </c>
      <c r="D224" s="65" t="s">
        <v>119</v>
      </c>
      <c r="E224" s="65" t="s">
        <v>36</v>
      </c>
      <c r="F224" s="65" t="s">
        <v>106</v>
      </c>
      <c r="G224" s="65">
        <v>86</v>
      </c>
      <c r="H224" s="65" t="s">
        <v>55</v>
      </c>
      <c r="I224" s="12">
        <v>-1.4999345449451192E-2</v>
      </c>
      <c r="J224" s="12">
        <v>2.6718150884432929E-2</v>
      </c>
      <c r="K224" s="12">
        <v>0.57602530640459604</v>
      </c>
      <c r="L224" s="12">
        <v>-6.7366921182939715E-2</v>
      </c>
      <c r="M224" s="12">
        <v>3.7368230284037331E-2</v>
      </c>
      <c r="N224" s="12">
        <v>0.65881532008305999</v>
      </c>
      <c r="O224" s="12">
        <v>0.873784780075201</v>
      </c>
    </row>
    <row r="225" spans="1:15" x14ac:dyDescent="0.25">
      <c r="A225" s="65" t="s">
        <v>116</v>
      </c>
      <c r="B225" s="65" t="s">
        <v>117</v>
      </c>
      <c r="C225" s="65" t="s">
        <v>118</v>
      </c>
      <c r="D225" s="65" t="s">
        <v>119</v>
      </c>
      <c r="E225" s="65" t="s">
        <v>743</v>
      </c>
      <c r="F225" s="65" t="s">
        <v>106</v>
      </c>
      <c r="G225" s="65">
        <v>86</v>
      </c>
      <c r="H225" s="65" t="s">
        <v>151</v>
      </c>
      <c r="I225" s="12">
        <v>-1.6319127509476197E-2</v>
      </c>
      <c r="J225" s="12">
        <v>1.0343409839060898E-2</v>
      </c>
      <c r="K225" s="12">
        <v>0.114627217804027</v>
      </c>
      <c r="L225" s="12">
        <v>-3.6592210794035636E-2</v>
      </c>
      <c r="M225" s="12">
        <v>3.9539557750831672E-3</v>
      </c>
      <c r="N225" s="12">
        <v>0.78286175809025704</v>
      </c>
      <c r="O225" s="12" t="s">
        <v>53</v>
      </c>
    </row>
    <row r="226" spans="1:15" x14ac:dyDescent="0.25">
      <c r="A226" s="65" t="s">
        <v>116</v>
      </c>
      <c r="B226" s="65" t="s">
        <v>117</v>
      </c>
      <c r="C226" s="65" t="s">
        <v>118</v>
      </c>
      <c r="D226" s="65" t="s">
        <v>119</v>
      </c>
      <c r="E226" s="65" t="s">
        <v>743</v>
      </c>
      <c r="F226" s="65" t="s">
        <v>106</v>
      </c>
      <c r="G226" s="65">
        <v>86</v>
      </c>
      <c r="H226" s="65" t="s">
        <v>54</v>
      </c>
      <c r="I226" s="12">
        <v>-1.1881570882194298E-2</v>
      </c>
      <c r="J226" s="12">
        <v>1.7162646553502948E-2</v>
      </c>
      <c r="K226" s="12">
        <v>0.48875368129977897</v>
      </c>
      <c r="L226" s="12">
        <v>-4.5520358127060033E-2</v>
      </c>
      <c r="M226" s="12">
        <v>2.1757216362671514E-2</v>
      </c>
      <c r="N226" s="12" t="s">
        <v>53</v>
      </c>
      <c r="O226" s="12" t="s">
        <v>53</v>
      </c>
    </row>
    <row r="227" spans="1:15" x14ac:dyDescent="0.25">
      <c r="A227" s="65" t="s">
        <v>116</v>
      </c>
      <c r="B227" s="65" t="s">
        <v>117</v>
      </c>
      <c r="C227" s="65" t="s">
        <v>118</v>
      </c>
      <c r="D227" s="65" t="s">
        <v>119</v>
      </c>
      <c r="E227" s="65" t="s">
        <v>743</v>
      </c>
      <c r="F227" s="65" t="s">
        <v>106</v>
      </c>
      <c r="G227" s="65">
        <v>86</v>
      </c>
      <c r="H227" s="65" t="s">
        <v>55</v>
      </c>
      <c r="I227" s="12">
        <v>-3.4972538857588539E-2</v>
      </c>
      <c r="J227" s="12">
        <v>3.2907793541140352E-2</v>
      </c>
      <c r="K227" s="12">
        <v>0.29094411050895302</v>
      </c>
      <c r="L227" s="12">
        <v>-9.9471814198223527E-2</v>
      </c>
      <c r="M227" s="12">
        <v>2.9526736483046597E-2</v>
      </c>
      <c r="N227" s="12">
        <v>0.76834022366622501</v>
      </c>
      <c r="O227" s="12">
        <v>0.54898015243297105</v>
      </c>
    </row>
    <row r="228" spans="1:15" x14ac:dyDescent="0.25">
      <c r="A228" s="65" t="s">
        <v>116</v>
      </c>
      <c r="B228" s="65" t="s">
        <v>117</v>
      </c>
      <c r="C228" s="65" t="s">
        <v>118</v>
      </c>
      <c r="D228" s="65" t="s">
        <v>119</v>
      </c>
      <c r="E228" s="65" t="s">
        <v>37</v>
      </c>
      <c r="F228" s="65" t="s">
        <v>106</v>
      </c>
      <c r="G228" s="65">
        <v>86</v>
      </c>
      <c r="H228" s="65" t="s">
        <v>151</v>
      </c>
      <c r="I228" s="12">
        <v>4.6952255053189817E-4</v>
      </c>
      <c r="J228" s="12">
        <v>9.7523029838251021E-3</v>
      </c>
      <c r="K228" s="12">
        <v>0.96160085265381801</v>
      </c>
      <c r="L228" s="12">
        <v>-1.8644991297765316E-2</v>
      </c>
      <c r="M228" s="12">
        <v>1.9584036398829115E-2</v>
      </c>
      <c r="N228" s="12">
        <v>3.4122163331913202E-2</v>
      </c>
      <c r="O228" s="12" t="s">
        <v>53</v>
      </c>
    </row>
    <row r="229" spans="1:15" x14ac:dyDescent="0.25">
      <c r="A229" s="65" t="s">
        <v>116</v>
      </c>
      <c r="B229" s="65" t="s">
        <v>117</v>
      </c>
      <c r="C229" s="65" t="s">
        <v>118</v>
      </c>
      <c r="D229" s="65" t="s">
        <v>119</v>
      </c>
      <c r="E229" s="65" t="s">
        <v>37</v>
      </c>
      <c r="F229" s="65" t="s">
        <v>106</v>
      </c>
      <c r="G229" s="65">
        <v>86</v>
      </c>
      <c r="H229" s="65" t="s">
        <v>54</v>
      </c>
      <c r="I229" s="12">
        <v>-2.8924635356582704E-3</v>
      </c>
      <c r="J229" s="12">
        <v>1.3946663944929801E-2</v>
      </c>
      <c r="K229" s="12">
        <v>0.83570165776121197</v>
      </c>
      <c r="L229" s="12">
        <v>-3.0227924867720645E-2</v>
      </c>
      <c r="M229" s="12">
        <v>2.4442997796404162E-2</v>
      </c>
      <c r="N229" s="12" t="s">
        <v>53</v>
      </c>
      <c r="O229" s="12" t="s">
        <v>53</v>
      </c>
    </row>
    <row r="230" spans="1:15" x14ac:dyDescent="0.25">
      <c r="A230" s="65" t="s">
        <v>116</v>
      </c>
      <c r="B230" s="65" t="s">
        <v>117</v>
      </c>
      <c r="C230" s="65" t="s">
        <v>118</v>
      </c>
      <c r="D230" s="65" t="s">
        <v>119</v>
      </c>
      <c r="E230" s="65" t="s">
        <v>37</v>
      </c>
      <c r="F230" s="65" t="s">
        <v>106</v>
      </c>
      <c r="G230" s="65">
        <v>86</v>
      </c>
      <c r="H230" s="65" t="s">
        <v>55</v>
      </c>
      <c r="I230" s="12">
        <v>4.0419293284948692E-2</v>
      </c>
      <c r="J230" s="12">
        <v>2.887064830085824E-2</v>
      </c>
      <c r="K230" s="12">
        <v>0.165191976887409</v>
      </c>
      <c r="L230" s="12">
        <v>-1.6167177384733476E-2</v>
      </c>
      <c r="M230" s="12">
        <v>9.700576395463105E-2</v>
      </c>
      <c r="N230" s="12">
        <v>4.2923756689855902E-2</v>
      </c>
      <c r="O230" s="12">
        <v>0.14559626270624301</v>
      </c>
    </row>
    <row r="231" spans="1:15" x14ac:dyDescent="0.25">
      <c r="A231" s="65" t="s">
        <v>116</v>
      </c>
      <c r="B231" s="65" t="s">
        <v>117</v>
      </c>
      <c r="C231" s="65" t="s">
        <v>118</v>
      </c>
      <c r="D231" s="65" t="s">
        <v>119</v>
      </c>
      <c r="E231" s="65" t="s">
        <v>38</v>
      </c>
      <c r="F231" s="65" t="s">
        <v>106</v>
      </c>
      <c r="G231" s="65">
        <v>86</v>
      </c>
      <c r="H231" s="65" t="s">
        <v>151</v>
      </c>
      <c r="I231" s="12">
        <v>-2.8140569218405619E-3</v>
      </c>
      <c r="J231" s="12">
        <v>1.34342505378634E-2</v>
      </c>
      <c r="K231" s="12">
        <v>0.83408225525055002</v>
      </c>
      <c r="L231" s="12">
        <v>-2.9145187976052801E-2</v>
      </c>
      <c r="M231" s="12">
        <v>2.3517074132371651E-2</v>
      </c>
      <c r="N231" s="12">
        <v>0.43602364333890797</v>
      </c>
      <c r="O231" s="12" t="s">
        <v>53</v>
      </c>
    </row>
    <row r="232" spans="1:15" x14ac:dyDescent="0.25">
      <c r="A232" s="65" t="s">
        <v>116</v>
      </c>
      <c r="B232" s="65" t="s">
        <v>117</v>
      </c>
      <c r="C232" s="65" t="s">
        <v>118</v>
      </c>
      <c r="D232" s="65" t="s">
        <v>119</v>
      </c>
      <c r="E232" s="65" t="s">
        <v>38</v>
      </c>
      <c r="F232" s="65" t="s">
        <v>106</v>
      </c>
      <c r="G232" s="65">
        <v>86</v>
      </c>
      <c r="H232" s="65" t="s">
        <v>54</v>
      </c>
      <c r="I232" s="12">
        <v>-1.2398164234339374E-2</v>
      </c>
      <c r="J232" s="12">
        <v>2.1431300218628314E-2</v>
      </c>
      <c r="K232" s="12">
        <v>0.56292165110938597</v>
      </c>
      <c r="L232" s="12">
        <v>-5.4403512662850873E-2</v>
      </c>
      <c r="M232" s="12">
        <v>2.9607184194172059E-2</v>
      </c>
      <c r="N232" s="12" t="s">
        <v>53</v>
      </c>
      <c r="O232" s="12" t="s">
        <v>53</v>
      </c>
    </row>
    <row r="233" spans="1:15" x14ac:dyDescent="0.25">
      <c r="A233" s="65" t="s">
        <v>116</v>
      </c>
      <c r="B233" s="65" t="s">
        <v>117</v>
      </c>
      <c r="C233" s="65" t="s">
        <v>118</v>
      </c>
      <c r="D233" s="65" t="s">
        <v>119</v>
      </c>
      <c r="E233" s="65" t="s">
        <v>38</v>
      </c>
      <c r="F233" s="65" t="s">
        <v>106</v>
      </c>
      <c r="G233" s="65">
        <v>86</v>
      </c>
      <c r="H233" s="65" t="s">
        <v>55</v>
      </c>
      <c r="I233" s="12">
        <v>-3.3578165705901199E-2</v>
      </c>
      <c r="J233" s="12">
        <v>3.9605235438357526E-2</v>
      </c>
      <c r="K233" s="12">
        <v>0.39894679555858698</v>
      </c>
      <c r="L233" s="12">
        <v>-0.11120442716508186</v>
      </c>
      <c r="M233" s="12">
        <v>4.4048095753279455E-2</v>
      </c>
      <c r="N233" s="12">
        <v>0.42656409313708499</v>
      </c>
      <c r="O233" s="12">
        <v>0.41118628117390099</v>
      </c>
    </row>
    <row r="234" spans="1:15" x14ac:dyDescent="0.25">
      <c r="A234" s="65" t="s">
        <v>116</v>
      </c>
      <c r="B234" s="65" t="s">
        <v>117</v>
      </c>
      <c r="C234" s="65" t="s">
        <v>118</v>
      </c>
      <c r="D234" s="65" t="s">
        <v>119</v>
      </c>
      <c r="E234" s="65" t="s">
        <v>39</v>
      </c>
      <c r="F234" s="65" t="s">
        <v>106</v>
      </c>
      <c r="G234" s="65">
        <v>86</v>
      </c>
      <c r="H234" s="65" t="s">
        <v>151</v>
      </c>
      <c r="I234" s="12">
        <v>3.229624613038138E-3</v>
      </c>
      <c r="J234" s="12">
        <v>3.4395417488181168E-3</v>
      </c>
      <c r="K234" s="12">
        <v>0.34774643134664701</v>
      </c>
      <c r="L234" s="12">
        <v>-3.5118772146453645E-3</v>
      </c>
      <c r="M234" s="12">
        <v>9.9711264407216608E-3</v>
      </c>
      <c r="N234" s="12">
        <v>0.99606943260491299</v>
      </c>
      <c r="O234" s="12" t="s">
        <v>53</v>
      </c>
    </row>
    <row r="235" spans="1:15" x14ac:dyDescent="0.25">
      <c r="A235" s="65" t="s">
        <v>116</v>
      </c>
      <c r="B235" s="65" t="s">
        <v>117</v>
      </c>
      <c r="C235" s="65" t="s">
        <v>118</v>
      </c>
      <c r="D235" s="65" t="s">
        <v>119</v>
      </c>
      <c r="E235" s="65" t="s">
        <v>39</v>
      </c>
      <c r="F235" s="65" t="s">
        <v>106</v>
      </c>
      <c r="G235" s="65">
        <v>86</v>
      </c>
      <c r="H235" s="65" t="s">
        <v>54</v>
      </c>
      <c r="I235" s="12">
        <v>7.4622058337657747E-3</v>
      </c>
      <c r="J235" s="12">
        <v>6.4036168910844181E-3</v>
      </c>
      <c r="K235" s="12">
        <v>0.24389308823220701</v>
      </c>
      <c r="L235" s="12">
        <v>-5.0888832727597044E-3</v>
      </c>
      <c r="M235" s="12">
        <v>2.0013294940291214E-2</v>
      </c>
      <c r="N235" s="12" t="s">
        <v>53</v>
      </c>
      <c r="O235" s="12" t="s">
        <v>53</v>
      </c>
    </row>
    <row r="236" spans="1:15" x14ac:dyDescent="0.25">
      <c r="A236" s="65" t="s">
        <v>116</v>
      </c>
      <c r="B236" s="65" t="s">
        <v>117</v>
      </c>
      <c r="C236" s="65" t="s">
        <v>118</v>
      </c>
      <c r="D236" s="65" t="s">
        <v>119</v>
      </c>
      <c r="E236" s="65" t="s">
        <v>39</v>
      </c>
      <c r="F236" s="65" t="s">
        <v>106</v>
      </c>
      <c r="G236" s="65">
        <v>86</v>
      </c>
      <c r="H236" s="65" t="s">
        <v>55</v>
      </c>
      <c r="I236" s="12">
        <v>1.0016142830488873E-2</v>
      </c>
      <c r="J236" s="12">
        <v>1.278531002702833E-2</v>
      </c>
      <c r="K236" s="12">
        <v>0.43558955160579999</v>
      </c>
      <c r="L236" s="12">
        <v>-1.504306482248666E-2</v>
      </c>
      <c r="M236" s="12">
        <v>3.5075350483464406E-2</v>
      </c>
      <c r="N236" s="12">
        <v>0.99544781810781202</v>
      </c>
      <c r="O236" s="12">
        <v>0.57449589814967605</v>
      </c>
    </row>
    <row r="237" spans="1:15" x14ac:dyDescent="0.25">
      <c r="A237" s="65" t="s">
        <v>116</v>
      </c>
      <c r="B237" s="65" t="s">
        <v>117</v>
      </c>
      <c r="C237" s="65" t="s">
        <v>118</v>
      </c>
      <c r="D237" s="65" t="s">
        <v>119</v>
      </c>
      <c r="E237" s="65" t="s">
        <v>40</v>
      </c>
      <c r="F237" s="65" t="s">
        <v>106</v>
      </c>
      <c r="G237" s="65">
        <v>86</v>
      </c>
      <c r="H237" s="65" t="s">
        <v>151</v>
      </c>
      <c r="I237" s="12">
        <v>-1.8635594681260071E-2</v>
      </c>
      <c r="J237" s="12">
        <v>1.1609018735572288E-2</v>
      </c>
      <c r="K237" s="12">
        <v>0.108434679207128</v>
      </c>
      <c r="L237" s="12">
        <v>-4.138927140298173E-2</v>
      </c>
      <c r="M237" s="12">
        <v>4.1180820404615468E-3</v>
      </c>
      <c r="N237" s="12">
        <v>0.176805895885942</v>
      </c>
      <c r="O237" s="12" t="s">
        <v>53</v>
      </c>
    </row>
    <row r="238" spans="1:15" x14ac:dyDescent="0.25">
      <c r="A238" s="65" t="s">
        <v>116</v>
      </c>
      <c r="B238" s="65" t="s">
        <v>117</v>
      </c>
      <c r="C238" s="65" t="s">
        <v>118</v>
      </c>
      <c r="D238" s="65" t="s">
        <v>119</v>
      </c>
      <c r="E238" s="65" t="s">
        <v>40</v>
      </c>
      <c r="F238" s="65" t="s">
        <v>106</v>
      </c>
      <c r="G238" s="65">
        <v>86</v>
      </c>
      <c r="H238" s="65" t="s">
        <v>54</v>
      </c>
      <c r="I238" s="12">
        <v>-2.0438826776471773E-2</v>
      </c>
      <c r="J238" s="12">
        <v>1.7367409758346122E-2</v>
      </c>
      <c r="K238" s="12">
        <v>0.23925559778435801</v>
      </c>
      <c r="L238" s="12">
        <v>-5.4478949902830191E-2</v>
      </c>
      <c r="M238" s="12">
        <v>1.3601296349886721E-2</v>
      </c>
      <c r="N238" s="12" t="s">
        <v>53</v>
      </c>
      <c r="O238" s="12" t="s">
        <v>53</v>
      </c>
    </row>
    <row r="239" spans="1:15" x14ac:dyDescent="0.25">
      <c r="A239" s="65" t="s">
        <v>116</v>
      </c>
      <c r="B239" s="65" t="s">
        <v>117</v>
      </c>
      <c r="C239" s="65" t="s">
        <v>118</v>
      </c>
      <c r="D239" s="65" t="s">
        <v>119</v>
      </c>
      <c r="E239" s="65" t="s">
        <v>40</v>
      </c>
      <c r="F239" s="65" t="s">
        <v>106</v>
      </c>
      <c r="G239" s="65">
        <v>86</v>
      </c>
      <c r="H239" s="65" t="s">
        <v>55</v>
      </c>
      <c r="I239" s="12">
        <v>-5.1811530381325778E-2</v>
      </c>
      <c r="J239" s="12">
        <v>3.4583447194754327E-2</v>
      </c>
      <c r="K239" s="12">
        <v>0.13784039354299199</v>
      </c>
      <c r="L239" s="12">
        <v>-0.11959508688304438</v>
      </c>
      <c r="M239" s="12">
        <v>1.5972026120392762E-2</v>
      </c>
      <c r="N239" s="12">
        <v>0.17884351149093999</v>
      </c>
      <c r="O239" s="12">
        <v>0.31142894878442401</v>
      </c>
    </row>
    <row r="240" spans="1:15" x14ac:dyDescent="0.25">
      <c r="A240" s="65" t="s">
        <v>116</v>
      </c>
      <c r="B240" s="65" t="s">
        <v>117</v>
      </c>
      <c r="C240" s="65" t="s">
        <v>118</v>
      </c>
      <c r="D240" s="65" t="s">
        <v>119</v>
      </c>
      <c r="E240" s="65" t="s">
        <v>41</v>
      </c>
      <c r="F240" s="65" t="s">
        <v>106</v>
      </c>
      <c r="G240" s="65">
        <v>85</v>
      </c>
      <c r="H240" s="65" t="s">
        <v>151</v>
      </c>
      <c r="I240" s="12">
        <v>-1.9009243717687443E-2</v>
      </c>
      <c r="J240" s="12">
        <v>1.4494958268966806E-2</v>
      </c>
      <c r="K240" s="12">
        <v>0.18970971960418101</v>
      </c>
      <c r="L240" s="12">
        <v>-4.7419361924862312E-2</v>
      </c>
      <c r="M240" s="12">
        <v>9.4008744894874194E-3</v>
      </c>
      <c r="N240" s="12">
        <v>8.7571446494497704E-2</v>
      </c>
      <c r="O240" s="12" t="s">
        <v>53</v>
      </c>
    </row>
    <row r="241" spans="1:15" x14ac:dyDescent="0.25">
      <c r="A241" s="65" t="s">
        <v>116</v>
      </c>
      <c r="B241" s="65" t="s">
        <v>117</v>
      </c>
      <c r="C241" s="65" t="s">
        <v>118</v>
      </c>
      <c r="D241" s="65" t="s">
        <v>119</v>
      </c>
      <c r="E241" s="65" t="s">
        <v>41</v>
      </c>
      <c r="F241" s="65" t="s">
        <v>106</v>
      </c>
      <c r="G241" s="65">
        <v>85</v>
      </c>
      <c r="H241" s="65" t="s">
        <v>54</v>
      </c>
      <c r="I241" s="12">
        <v>-8.194833260814955E-3</v>
      </c>
      <c r="J241" s="12">
        <v>2.0119827676616235E-2</v>
      </c>
      <c r="K241" s="12">
        <v>0.68378666093602902</v>
      </c>
      <c r="L241" s="12">
        <v>-4.7629695506982782E-2</v>
      </c>
      <c r="M241" s="12">
        <v>3.1240028985352868E-2</v>
      </c>
      <c r="N241" s="12" t="s">
        <v>53</v>
      </c>
      <c r="O241" s="12" t="s">
        <v>53</v>
      </c>
    </row>
    <row r="242" spans="1:15" x14ac:dyDescent="0.25">
      <c r="A242" s="65" t="s">
        <v>116</v>
      </c>
      <c r="B242" s="65" t="s">
        <v>117</v>
      </c>
      <c r="C242" s="65" t="s">
        <v>118</v>
      </c>
      <c r="D242" s="65" t="s">
        <v>119</v>
      </c>
      <c r="E242" s="65" t="s">
        <v>41</v>
      </c>
      <c r="F242" s="65" t="s">
        <v>106</v>
      </c>
      <c r="G242" s="65">
        <v>85</v>
      </c>
      <c r="H242" s="65" t="s">
        <v>55</v>
      </c>
      <c r="I242" s="12">
        <v>5.4718568445194918E-2</v>
      </c>
      <c r="J242" s="12">
        <v>4.2986866870200049E-2</v>
      </c>
      <c r="K242" s="12">
        <v>0.20660265271725101</v>
      </c>
      <c r="L242" s="12">
        <v>-2.9535690620397098E-2</v>
      </c>
      <c r="M242" s="12">
        <v>0.13897282751078679</v>
      </c>
      <c r="N242" s="12">
        <v>0.12244303992896</v>
      </c>
      <c r="O242" s="12">
        <v>7.2563626480974003E-2</v>
      </c>
    </row>
    <row r="243" spans="1:15" x14ac:dyDescent="0.25">
      <c r="A243" s="65" t="s">
        <v>116</v>
      </c>
      <c r="B243" s="65" t="s">
        <v>117</v>
      </c>
      <c r="C243" s="65" t="s">
        <v>118</v>
      </c>
      <c r="D243" s="65" t="s">
        <v>119</v>
      </c>
      <c r="E243" s="65" t="s">
        <v>42</v>
      </c>
      <c r="F243" s="65" t="s">
        <v>106</v>
      </c>
      <c r="G243" s="65">
        <v>86</v>
      </c>
      <c r="H243" s="65" t="s">
        <v>151</v>
      </c>
      <c r="I243" s="12">
        <v>-1.3110615169010666E-2</v>
      </c>
      <c r="J243" s="12">
        <v>1.2975206928179748E-2</v>
      </c>
      <c r="K243" s="12">
        <v>0.31228648507554901</v>
      </c>
      <c r="L243" s="12">
        <v>-3.8542020748242922E-2</v>
      </c>
      <c r="M243" s="12">
        <v>1.2320790410221662E-2</v>
      </c>
      <c r="N243" s="12">
        <v>6.1740910192392799E-3</v>
      </c>
      <c r="O243" s="12" t="s">
        <v>53</v>
      </c>
    </row>
    <row r="244" spans="1:15" x14ac:dyDescent="0.25">
      <c r="A244" s="65" t="s">
        <v>116</v>
      </c>
      <c r="B244" s="65" t="s">
        <v>117</v>
      </c>
      <c r="C244" s="65" t="s">
        <v>118</v>
      </c>
      <c r="D244" s="65" t="s">
        <v>119</v>
      </c>
      <c r="E244" s="65" t="s">
        <v>42</v>
      </c>
      <c r="F244" s="65" t="s">
        <v>106</v>
      </c>
      <c r="G244" s="65">
        <v>86</v>
      </c>
      <c r="H244" s="65" t="s">
        <v>54</v>
      </c>
      <c r="I244" s="12">
        <v>-1.6150905389363559E-2</v>
      </c>
      <c r="J244" s="12">
        <v>1.6615131226816814E-2</v>
      </c>
      <c r="K244" s="12">
        <v>0.33102067231969501</v>
      </c>
      <c r="L244" s="12">
        <v>-4.8716562593924581E-2</v>
      </c>
      <c r="M244" s="12">
        <v>1.6414751815197463E-2</v>
      </c>
      <c r="N244" s="12" t="s">
        <v>53</v>
      </c>
      <c r="O244" s="12" t="s">
        <v>53</v>
      </c>
    </row>
    <row r="245" spans="1:15" x14ac:dyDescent="0.25">
      <c r="A245" s="65" t="s">
        <v>116</v>
      </c>
      <c r="B245" s="65" t="s">
        <v>117</v>
      </c>
      <c r="C245" s="65" t="s">
        <v>118</v>
      </c>
      <c r="D245" s="65" t="s">
        <v>119</v>
      </c>
      <c r="E245" s="65" t="s">
        <v>42</v>
      </c>
      <c r="F245" s="65" t="s">
        <v>106</v>
      </c>
      <c r="G245" s="65">
        <v>86</v>
      </c>
      <c r="H245" s="65" t="s">
        <v>55</v>
      </c>
      <c r="I245" s="12">
        <v>2.7518547733852122E-2</v>
      </c>
      <c r="J245" s="12">
        <v>3.8605145834232191E-2</v>
      </c>
      <c r="K245" s="12">
        <v>0.47793221451540102</v>
      </c>
      <c r="L245" s="12">
        <v>-4.814753810124299E-2</v>
      </c>
      <c r="M245" s="12">
        <v>0.10318463356894723</v>
      </c>
      <c r="N245" s="12">
        <v>6.8210999508747103E-3</v>
      </c>
      <c r="O245" s="12">
        <v>0.26708262407361799</v>
      </c>
    </row>
    <row r="246" spans="1:15" x14ac:dyDescent="0.25">
      <c r="A246" s="65" t="s">
        <v>116</v>
      </c>
      <c r="B246" s="65" t="s">
        <v>117</v>
      </c>
      <c r="C246" s="65" t="s">
        <v>118</v>
      </c>
      <c r="D246" s="65" t="s">
        <v>119</v>
      </c>
      <c r="E246" s="65" t="s">
        <v>57</v>
      </c>
      <c r="F246" s="65" t="s">
        <v>106</v>
      </c>
      <c r="G246" s="65">
        <v>86</v>
      </c>
      <c r="H246" s="65" t="s">
        <v>151</v>
      </c>
      <c r="I246" s="12">
        <v>5.9438574481471759E-3</v>
      </c>
      <c r="J246" s="12">
        <v>1.2177753609841488E-2</v>
      </c>
      <c r="K246" s="12">
        <v>0.62548506511305302</v>
      </c>
      <c r="L246" s="12">
        <v>-1.7924539627142171E-2</v>
      </c>
      <c r="M246" s="12">
        <v>2.981225452343652E-2</v>
      </c>
      <c r="N246" s="12">
        <v>5.59724971318162E-2</v>
      </c>
      <c r="O246" s="12" t="s">
        <v>53</v>
      </c>
    </row>
    <row r="247" spans="1:15" x14ac:dyDescent="0.25">
      <c r="A247" s="65" t="s">
        <v>116</v>
      </c>
      <c r="B247" s="65" t="s">
        <v>117</v>
      </c>
      <c r="C247" s="65" t="s">
        <v>118</v>
      </c>
      <c r="D247" s="65" t="s">
        <v>119</v>
      </c>
      <c r="E247" s="65" t="s">
        <v>57</v>
      </c>
      <c r="F247" s="65" t="s">
        <v>106</v>
      </c>
      <c r="G247" s="65">
        <v>86</v>
      </c>
      <c r="H247" s="65" t="s">
        <v>54</v>
      </c>
      <c r="I247" s="12">
        <v>-7.6548366013466651E-3</v>
      </c>
      <c r="J247" s="12">
        <v>1.6139089559853551E-2</v>
      </c>
      <c r="K247" s="12">
        <v>0.63528305705219101</v>
      </c>
      <c r="L247" s="12">
        <v>-3.9287452138659577E-2</v>
      </c>
      <c r="M247" s="12">
        <v>2.3977778935966247E-2</v>
      </c>
      <c r="N247" s="12" t="s">
        <v>53</v>
      </c>
      <c r="O247" s="12" t="s">
        <v>53</v>
      </c>
    </row>
    <row r="248" spans="1:15" x14ac:dyDescent="0.25">
      <c r="A248" s="65" t="s">
        <v>116</v>
      </c>
      <c r="B248" s="65" t="s">
        <v>117</v>
      </c>
      <c r="C248" s="65" t="s">
        <v>118</v>
      </c>
      <c r="D248" s="65" t="s">
        <v>119</v>
      </c>
      <c r="E248" s="65" t="s">
        <v>57</v>
      </c>
      <c r="F248" s="65" t="s">
        <v>106</v>
      </c>
      <c r="G248" s="65">
        <v>86</v>
      </c>
      <c r="H248" s="65" t="s">
        <v>55</v>
      </c>
      <c r="I248" s="12">
        <v>-1.6331570470439738E-3</v>
      </c>
      <c r="J248" s="12">
        <v>3.6490608300981123E-2</v>
      </c>
      <c r="K248" s="12">
        <v>0.96440838429045705</v>
      </c>
      <c r="L248" s="12">
        <v>-7.3154749316966861E-2</v>
      </c>
      <c r="M248" s="12">
        <v>6.9888435222878798E-2</v>
      </c>
      <c r="N248" s="12">
        <v>4.84946053938392E-2</v>
      </c>
      <c r="O248" s="12">
        <v>0.82607337295349303</v>
      </c>
    </row>
    <row r="249" spans="1:15" x14ac:dyDescent="0.25">
      <c r="A249" s="65" t="s">
        <v>116</v>
      </c>
      <c r="B249" s="65" t="s">
        <v>117</v>
      </c>
      <c r="C249" s="65" t="s">
        <v>118</v>
      </c>
      <c r="D249" s="65" t="s">
        <v>120</v>
      </c>
      <c r="E249" s="65" t="s">
        <v>14</v>
      </c>
      <c r="F249" s="65" t="s">
        <v>106</v>
      </c>
      <c r="G249" s="65">
        <v>129</v>
      </c>
      <c r="H249" s="65" t="s">
        <v>151</v>
      </c>
      <c r="I249" s="12">
        <v>-2.900420480371283E-3</v>
      </c>
      <c r="J249" s="12">
        <v>1.4952574866550789E-2</v>
      </c>
      <c r="K249" s="12">
        <v>0.84619573105337198</v>
      </c>
      <c r="L249" s="12">
        <v>-3.2207467218810827E-2</v>
      </c>
      <c r="M249" s="12">
        <v>2.6406626258068264E-2</v>
      </c>
      <c r="N249" s="12">
        <v>0.66292792161399305</v>
      </c>
      <c r="O249" s="12" t="s">
        <v>53</v>
      </c>
    </row>
    <row r="250" spans="1:15" x14ac:dyDescent="0.25">
      <c r="A250" s="65" t="s">
        <v>116</v>
      </c>
      <c r="B250" s="65" t="s">
        <v>117</v>
      </c>
      <c r="C250" s="65" t="s">
        <v>118</v>
      </c>
      <c r="D250" s="65" t="s">
        <v>120</v>
      </c>
      <c r="E250" s="65" t="s">
        <v>14</v>
      </c>
      <c r="F250" s="65" t="s">
        <v>106</v>
      </c>
      <c r="G250" s="65">
        <v>129</v>
      </c>
      <c r="H250" s="65" t="s">
        <v>54</v>
      </c>
      <c r="I250" s="12">
        <v>1.8106553212920363E-2</v>
      </c>
      <c r="J250" s="12">
        <v>2.4350007206199835E-2</v>
      </c>
      <c r="K250" s="12">
        <v>0.45712129034974203</v>
      </c>
      <c r="L250" s="12">
        <v>-2.9619460911231296E-2</v>
      </c>
      <c r="M250" s="12">
        <v>6.5832567337072032E-2</v>
      </c>
      <c r="N250" s="12" t="s">
        <v>53</v>
      </c>
      <c r="O250" s="12" t="s">
        <v>53</v>
      </c>
    </row>
    <row r="251" spans="1:15" x14ac:dyDescent="0.25">
      <c r="A251" s="65" t="s">
        <v>116</v>
      </c>
      <c r="B251" s="65" t="s">
        <v>117</v>
      </c>
      <c r="C251" s="65" t="s">
        <v>118</v>
      </c>
      <c r="D251" s="65" t="s">
        <v>120</v>
      </c>
      <c r="E251" s="65" t="s">
        <v>14</v>
      </c>
      <c r="F251" s="65" t="s">
        <v>106</v>
      </c>
      <c r="G251" s="65">
        <v>129</v>
      </c>
      <c r="H251" s="65" t="s">
        <v>55</v>
      </c>
      <c r="I251" s="12">
        <v>-2.3940272700300105E-2</v>
      </c>
      <c r="J251" s="12">
        <v>3.8979033337050759E-2</v>
      </c>
      <c r="K251" s="12">
        <v>0.54019286179633597</v>
      </c>
      <c r="L251" s="12">
        <v>-0.1003391780409198</v>
      </c>
      <c r="M251" s="12">
        <v>5.2458632640319407E-2</v>
      </c>
      <c r="N251" s="12">
        <v>0.64786169841915298</v>
      </c>
      <c r="O251" s="12">
        <v>0.55788253743532401</v>
      </c>
    </row>
    <row r="252" spans="1:15" x14ac:dyDescent="0.25">
      <c r="A252" s="65" t="s">
        <v>116</v>
      </c>
      <c r="B252" s="65" t="s">
        <v>117</v>
      </c>
      <c r="C252" s="65" t="s">
        <v>118</v>
      </c>
      <c r="D252" s="65" t="s">
        <v>120</v>
      </c>
      <c r="E252" s="65" t="s">
        <v>15</v>
      </c>
      <c r="F252" s="65" t="s">
        <v>106</v>
      </c>
      <c r="G252" s="65">
        <v>128</v>
      </c>
      <c r="H252" s="65" t="s">
        <v>151</v>
      </c>
      <c r="I252" s="12">
        <v>-6.6559158314467431E-3</v>
      </c>
      <c r="J252" s="12">
        <v>9.5716184381949287E-3</v>
      </c>
      <c r="K252" s="12">
        <v>0.48681694208755899</v>
      </c>
      <c r="L252" s="12">
        <v>-2.5416287970308787E-2</v>
      </c>
      <c r="M252" s="12">
        <v>1.2104456307415303E-2</v>
      </c>
      <c r="N252" s="12">
        <v>0.79849816549348795</v>
      </c>
      <c r="O252" s="12" t="s">
        <v>53</v>
      </c>
    </row>
    <row r="253" spans="1:15" x14ac:dyDescent="0.25">
      <c r="A253" s="65" t="s">
        <v>116</v>
      </c>
      <c r="B253" s="65" t="s">
        <v>117</v>
      </c>
      <c r="C253" s="65" t="s">
        <v>118</v>
      </c>
      <c r="D253" s="65" t="s">
        <v>120</v>
      </c>
      <c r="E253" s="65" t="s">
        <v>15</v>
      </c>
      <c r="F253" s="65" t="s">
        <v>106</v>
      </c>
      <c r="G253" s="65">
        <v>128</v>
      </c>
      <c r="H253" s="65" t="s">
        <v>54</v>
      </c>
      <c r="I253" s="12">
        <v>7.0422779008664773E-3</v>
      </c>
      <c r="J253" s="12">
        <v>1.5132999913821265E-2</v>
      </c>
      <c r="K253" s="12">
        <v>0.64167438085457595</v>
      </c>
      <c r="L253" s="12">
        <v>-2.2618401930223127E-2</v>
      </c>
      <c r="M253" s="12">
        <v>3.670295773195608E-2</v>
      </c>
      <c r="N253" s="12" t="s">
        <v>53</v>
      </c>
      <c r="O253" s="12" t="s">
        <v>53</v>
      </c>
    </row>
    <row r="254" spans="1:15" x14ac:dyDescent="0.25">
      <c r="A254" s="65" t="s">
        <v>116</v>
      </c>
      <c r="B254" s="65" t="s">
        <v>117</v>
      </c>
      <c r="C254" s="65" t="s">
        <v>118</v>
      </c>
      <c r="D254" s="65" t="s">
        <v>120</v>
      </c>
      <c r="E254" s="65" t="s">
        <v>15</v>
      </c>
      <c r="F254" s="65" t="s">
        <v>106</v>
      </c>
      <c r="G254" s="65">
        <v>128</v>
      </c>
      <c r="H254" s="65" t="s">
        <v>55</v>
      </c>
      <c r="I254" s="12">
        <v>3.4518364917534378E-2</v>
      </c>
      <c r="J254" s="12">
        <v>2.5567852111991481E-2</v>
      </c>
      <c r="K254" s="12">
        <v>0.179414089049653</v>
      </c>
      <c r="L254" s="12">
        <v>-1.5594625221968883E-2</v>
      </c>
      <c r="M254" s="12">
        <v>8.4631355057037783E-2</v>
      </c>
      <c r="N254" s="12">
        <v>0.83688363131298504</v>
      </c>
      <c r="O254" s="12">
        <v>8.1905058354919194E-2</v>
      </c>
    </row>
    <row r="255" spans="1:15" x14ac:dyDescent="0.25">
      <c r="A255" s="65" t="s">
        <v>116</v>
      </c>
      <c r="B255" s="65" t="s">
        <v>117</v>
      </c>
      <c r="C255" s="65" t="s">
        <v>118</v>
      </c>
      <c r="D255" s="65" t="s">
        <v>120</v>
      </c>
      <c r="E255" s="65" t="s">
        <v>50</v>
      </c>
      <c r="F255" s="65" t="s">
        <v>106</v>
      </c>
      <c r="G255" s="65">
        <v>128</v>
      </c>
      <c r="H255" s="65" t="s">
        <v>151</v>
      </c>
      <c r="I255" s="12">
        <v>-1.1579799733118208E-2</v>
      </c>
      <c r="J255" s="12">
        <v>1.345692557912451E-2</v>
      </c>
      <c r="K255" s="12">
        <v>0.38950876366300102</v>
      </c>
      <c r="L255" s="12">
        <v>-3.795537386820224E-2</v>
      </c>
      <c r="M255" s="12">
        <v>1.4795774401965825E-2</v>
      </c>
      <c r="N255" s="12">
        <v>0.112535064688339</v>
      </c>
      <c r="O255" s="12" t="s">
        <v>53</v>
      </c>
    </row>
    <row r="256" spans="1:15" x14ac:dyDescent="0.25">
      <c r="A256" s="65" t="s">
        <v>116</v>
      </c>
      <c r="B256" s="65" t="s">
        <v>117</v>
      </c>
      <c r="C256" s="65" t="s">
        <v>118</v>
      </c>
      <c r="D256" s="65" t="s">
        <v>120</v>
      </c>
      <c r="E256" s="65" t="s">
        <v>50</v>
      </c>
      <c r="F256" s="65" t="s">
        <v>106</v>
      </c>
      <c r="G256" s="65">
        <v>128</v>
      </c>
      <c r="H256" s="65" t="s">
        <v>54</v>
      </c>
      <c r="I256" s="12">
        <v>-5.4772293652875408E-3</v>
      </c>
      <c r="J256" s="12">
        <v>2.0721040232417703E-2</v>
      </c>
      <c r="K256" s="12">
        <v>0.79152427704224004</v>
      </c>
      <c r="L256" s="12">
        <v>-4.609046822082629E-2</v>
      </c>
      <c r="M256" s="12">
        <v>3.513600949025121E-2</v>
      </c>
      <c r="N256" s="12" t="s">
        <v>53</v>
      </c>
      <c r="O256" s="12" t="s">
        <v>53</v>
      </c>
    </row>
    <row r="257" spans="1:15" x14ac:dyDescent="0.25">
      <c r="A257" s="65" t="s">
        <v>116</v>
      </c>
      <c r="B257" s="65" t="s">
        <v>117</v>
      </c>
      <c r="C257" s="65" t="s">
        <v>118</v>
      </c>
      <c r="D257" s="65" t="s">
        <v>120</v>
      </c>
      <c r="E257" s="65" t="s">
        <v>50</v>
      </c>
      <c r="F257" s="65" t="s">
        <v>106</v>
      </c>
      <c r="G257" s="65">
        <v>128</v>
      </c>
      <c r="H257" s="65" t="s">
        <v>55</v>
      </c>
      <c r="I257" s="12">
        <v>-2.8491813942002679E-2</v>
      </c>
      <c r="J257" s="12">
        <v>3.3823729303392031E-2</v>
      </c>
      <c r="K257" s="12">
        <v>0.40118160949445297</v>
      </c>
      <c r="L257" s="12">
        <v>-9.4786323376651133E-2</v>
      </c>
      <c r="M257" s="12">
        <v>3.7802695492645706E-2</v>
      </c>
      <c r="N257" s="12">
        <v>0.104749777089688</v>
      </c>
      <c r="O257" s="12">
        <v>0.58652499611414599</v>
      </c>
    </row>
    <row r="258" spans="1:15" x14ac:dyDescent="0.25">
      <c r="A258" s="65" t="s">
        <v>116</v>
      </c>
      <c r="B258" s="65" t="s">
        <v>117</v>
      </c>
      <c r="C258" s="65" t="s">
        <v>118</v>
      </c>
      <c r="D258" s="65" t="s">
        <v>120</v>
      </c>
      <c r="E258" s="65" t="s">
        <v>16</v>
      </c>
      <c r="F258" s="65" t="s">
        <v>106</v>
      </c>
      <c r="G258" s="65">
        <v>128</v>
      </c>
      <c r="H258" s="65" t="s">
        <v>151</v>
      </c>
      <c r="I258" s="12">
        <v>-1.2425165484472886E-3</v>
      </c>
      <c r="J258" s="12">
        <v>9.9014641311979002E-3</v>
      </c>
      <c r="K258" s="12">
        <v>0.90013709523165697</v>
      </c>
      <c r="L258" s="12">
        <v>-2.0649386245595182E-2</v>
      </c>
      <c r="M258" s="12">
        <v>1.8164353148700619E-2</v>
      </c>
      <c r="N258" s="12">
        <v>0.82332028170569904</v>
      </c>
      <c r="O258" s="12" t="s">
        <v>53</v>
      </c>
    </row>
    <row r="259" spans="1:15" x14ac:dyDescent="0.25">
      <c r="A259" s="65" t="s">
        <v>116</v>
      </c>
      <c r="B259" s="65" t="s">
        <v>117</v>
      </c>
      <c r="C259" s="65" t="s">
        <v>118</v>
      </c>
      <c r="D259" s="65" t="s">
        <v>120</v>
      </c>
      <c r="E259" s="65" t="s">
        <v>16</v>
      </c>
      <c r="F259" s="65" t="s">
        <v>106</v>
      </c>
      <c r="G259" s="65">
        <v>128</v>
      </c>
      <c r="H259" s="65" t="s">
        <v>54</v>
      </c>
      <c r="I259" s="12">
        <v>2.3932792675390876E-3</v>
      </c>
      <c r="J259" s="12">
        <v>1.6703248231196392E-2</v>
      </c>
      <c r="K259" s="12">
        <v>0.88606726045766904</v>
      </c>
      <c r="L259" s="12">
        <v>-3.0345087265605808E-2</v>
      </c>
      <c r="M259" s="12">
        <v>3.5131645800683932E-2</v>
      </c>
      <c r="N259" s="12" t="s">
        <v>53</v>
      </c>
      <c r="O259" s="12" t="s">
        <v>53</v>
      </c>
    </row>
    <row r="260" spans="1:15" x14ac:dyDescent="0.25">
      <c r="A260" s="65" t="s">
        <v>116</v>
      </c>
      <c r="B260" s="65" t="s">
        <v>117</v>
      </c>
      <c r="C260" s="65" t="s">
        <v>118</v>
      </c>
      <c r="D260" s="65" t="s">
        <v>120</v>
      </c>
      <c r="E260" s="65" t="s">
        <v>16</v>
      </c>
      <c r="F260" s="65" t="s">
        <v>106</v>
      </c>
      <c r="G260" s="65">
        <v>128</v>
      </c>
      <c r="H260" s="65" t="s">
        <v>55</v>
      </c>
      <c r="I260" s="12">
        <v>-1.4396624381783813E-2</v>
      </c>
      <c r="J260" s="12">
        <v>2.6552571263857204E-2</v>
      </c>
      <c r="K260" s="12">
        <v>0.58864302247158795</v>
      </c>
      <c r="L260" s="12">
        <v>-6.6439664058943859E-2</v>
      </c>
      <c r="M260" s="12">
        <v>3.7646415295376302E-2</v>
      </c>
      <c r="N260" s="12">
        <v>0.811562004148488</v>
      </c>
      <c r="O260" s="12">
        <v>0.59035070979800497</v>
      </c>
    </row>
    <row r="261" spans="1:15" x14ac:dyDescent="0.25">
      <c r="A261" s="65" t="s">
        <v>116</v>
      </c>
      <c r="B261" s="65" t="s">
        <v>117</v>
      </c>
      <c r="C261" s="65" t="s">
        <v>118</v>
      </c>
      <c r="D261" s="65" t="s">
        <v>120</v>
      </c>
      <c r="E261" s="65" t="s">
        <v>17</v>
      </c>
      <c r="F261" s="65" t="s">
        <v>106</v>
      </c>
      <c r="G261" s="65">
        <v>128</v>
      </c>
      <c r="H261" s="65" t="s">
        <v>151</v>
      </c>
      <c r="I261" s="12">
        <v>1.7772451993608263E-2</v>
      </c>
      <c r="J261" s="12">
        <v>1.3138836094188604E-2</v>
      </c>
      <c r="K261" s="12">
        <v>0.17616247553011799</v>
      </c>
      <c r="L261" s="12">
        <v>-7.9796667510014293E-3</v>
      </c>
      <c r="M261" s="12">
        <v>4.3524570738217958E-2</v>
      </c>
      <c r="N261" s="12">
        <v>0.23909972455417</v>
      </c>
      <c r="O261" s="12" t="s">
        <v>53</v>
      </c>
    </row>
    <row r="262" spans="1:15" x14ac:dyDescent="0.25">
      <c r="A262" s="65" t="s">
        <v>116</v>
      </c>
      <c r="B262" s="65" t="s">
        <v>117</v>
      </c>
      <c r="C262" s="65" t="s">
        <v>118</v>
      </c>
      <c r="D262" s="65" t="s">
        <v>120</v>
      </c>
      <c r="E262" s="65" t="s">
        <v>17</v>
      </c>
      <c r="F262" s="65" t="s">
        <v>106</v>
      </c>
      <c r="G262" s="65">
        <v>128</v>
      </c>
      <c r="H262" s="65" t="s">
        <v>54</v>
      </c>
      <c r="I262" s="12">
        <v>1.8776786183313472E-2</v>
      </c>
      <c r="J262" s="12">
        <v>2.0179687342740085E-2</v>
      </c>
      <c r="K262" s="12">
        <v>0.35212285302740998</v>
      </c>
      <c r="L262" s="12">
        <v>-2.0775401008457008E-2</v>
      </c>
      <c r="M262" s="12">
        <v>5.8328973375083956E-2</v>
      </c>
      <c r="N262" s="12" t="s">
        <v>53</v>
      </c>
      <c r="O262" s="12" t="s">
        <v>53</v>
      </c>
    </row>
    <row r="263" spans="1:15" x14ac:dyDescent="0.25">
      <c r="A263" s="65" t="s">
        <v>116</v>
      </c>
      <c r="B263" s="65" t="s">
        <v>117</v>
      </c>
      <c r="C263" s="65" t="s">
        <v>118</v>
      </c>
      <c r="D263" s="65" t="s">
        <v>120</v>
      </c>
      <c r="E263" s="65" t="s">
        <v>17</v>
      </c>
      <c r="F263" s="65" t="s">
        <v>106</v>
      </c>
      <c r="G263" s="65">
        <v>128</v>
      </c>
      <c r="H263" s="65" t="s">
        <v>55</v>
      </c>
      <c r="I263" s="12">
        <v>4.2312699567271421E-3</v>
      </c>
      <c r="J263" s="12">
        <v>3.3051662773051917E-2</v>
      </c>
      <c r="K263" s="12">
        <v>0.89833734152633804</v>
      </c>
      <c r="L263" s="12">
        <v>-6.0549989078454595E-2</v>
      </c>
      <c r="M263" s="12">
        <v>6.901252899190885E-2</v>
      </c>
      <c r="N263" s="12">
        <v>0.22411829005870401</v>
      </c>
      <c r="O263" s="12">
        <v>0.65581666984367404</v>
      </c>
    </row>
    <row r="264" spans="1:15" x14ac:dyDescent="0.25">
      <c r="A264" s="65" t="s">
        <v>116</v>
      </c>
      <c r="B264" s="65" t="s">
        <v>117</v>
      </c>
      <c r="C264" s="65" t="s">
        <v>118</v>
      </c>
      <c r="D264" s="65" t="s">
        <v>120</v>
      </c>
      <c r="E264" s="65" t="s">
        <v>0</v>
      </c>
      <c r="F264" s="65" t="s">
        <v>106</v>
      </c>
      <c r="G264" s="65">
        <v>128</v>
      </c>
      <c r="H264" s="65" t="s">
        <v>151</v>
      </c>
      <c r="I264" s="12">
        <v>3.2227670649418393E-3</v>
      </c>
      <c r="J264" s="12">
        <v>1.0871169090189892E-2</v>
      </c>
      <c r="K264" s="12">
        <v>0.76688581454182503</v>
      </c>
      <c r="L264" s="12">
        <v>-1.8084724351830325E-2</v>
      </c>
      <c r="M264" s="12">
        <v>2.4530258481714008E-2</v>
      </c>
      <c r="N264" s="12">
        <v>0.18282125020356799</v>
      </c>
      <c r="O264" s="12" t="s">
        <v>53</v>
      </c>
    </row>
    <row r="265" spans="1:15" x14ac:dyDescent="0.25">
      <c r="A265" s="65" t="s">
        <v>116</v>
      </c>
      <c r="B265" s="65" t="s">
        <v>117</v>
      </c>
      <c r="C265" s="65" t="s">
        <v>118</v>
      </c>
      <c r="D265" s="65" t="s">
        <v>120</v>
      </c>
      <c r="E265" s="65" t="s">
        <v>0</v>
      </c>
      <c r="F265" s="65" t="s">
        <v>106</v>
      </c>
      <c r="G265" s="65">
        <v>128</v>
      </c>
      <c r="H265" s="65" t="s">
        <v>54</v>
      </c>
      <c r="I265" s="12">
        <v>5.2557738057620952E-5</v>
      </c>
      <c r="J265" s="12">
        <v>1.7033946137270578E-2</v>
      </c>
      <c r="K265" s="12">
        <v>0.99753815464301199</v>
      </c>
      <c r="L265" s="12">
        <v>-3.3333976690992674E-2</v>
      </c>
      <c r="M265" s="12">
        <v>3.3439092167107935E-2</v>
      </c>
      <c r="N265" s="12" t="s">
        <v>53</v>
      </c>
      <c r="O265" s="12" t="s">
        <v>53</v>
      </c>
    </row>
    <row r="266" spans="1:15" x14ac:dyDescent="0.25">
      <c r="A266" s="65" t="s">
        <v>116</v>
      </c>
      <c r="B266" s="65" t="s">
        <v>117</v>
      </c>
      <c r="C266" s="65" t="s">
        <v>118</v>
      </c>
      <c r="D266" s="65" t="s">
        <v>120</v>
      </c>
      <c r="E266" s="65" t="s">
        <v>0</v>
      </c>
      <c r="F266" s="65" t="s">
        <v>106</v>
      </c>
      <c r="G266" s="65">
        <v>128</v>
      </c>
      <c r="H266" s="65" t="s">
        <v>55</v>
      </c>
      <c r="I266" s="12">
        <v>-3.5966729827634061E-2</v>
      </c>
      <c r="J266" s="12">
        <v>2.7316396146491645E-2</v>
      </c>
      <c r="K266" s="12">
        <v>0.19033851643768501</v>
      </c>
      <c r="L266" s="12">
        <v>-8.9506866274758012E-2</v>
      </c>
      <c r="M266" s="12">
        <v>1.7573406619489459E-2</v>
      </c>
      <c r="N266" s="12">
        <v>0.20929606836471501</v>
      </c>
      <c r="O266" s="12">
        <v>0.12075386765929801</v>
      </c>
    </row>
    <row r="267" spans="1:15" x14ac:dyDescent="0.25">
      <c r="A267" s="65" t="s">
        <v>116</v>
      </c>
      <c r="B267" s="65" t="s">
        <v>117</v>
      </c>
      <c r="C267" s="65" t="s">
        <v>118</v>
      </c>
      <c r="D267" s="65" t="s">
        <v>120</v>
      </c>
      <c r="E267" s="65" t="s">
        <v>18</v>
      </c>
      <c r="F267" s="65" t="s">
        <v>106</v>
      </c>
      <c r="G267" s="65">
        <v>128</v>
      </c>
      <c r="H267" s="65" t="s">
        <v>151</v>
      </c>
      <c r="I267" s="12">
        <v>7.7696825249483053E-3</v>
      </c>
      <c r="J267" s="12">
        <v>1.0679115437328491E-2</v>
      </c>
      <c r="K267" s="12">
        <v>0.46688381701827097</v>
      </c>
      <c r="L267" s="12">
        <v>-1.316138373221558E-2</v>
      </c>
      <c r="M267" s="12">
        <v>2.8700748782112189E-2</v>
      </c>
      <c r="N267" s="12">
        <v>0.49634118861179899</v>
      </c>
      <c r="O267" s="12" t="s">
        <v>53</v>
      </c>
    </row>
    <row r="268" spans="1:15" x14ac:dyDescent="0.25">
      <c r="A268" s="65" t="s">
        <v>116</v>
      </c>
      <c r="B268" s="65" t="s">
        <v>117</v>
      </c>
      <c r="C268" s="65" t="s">
        <v>118</v>
      </c>
      <c r="D268" s="65" t="s">
        <v>120</v>
      </c>
      <c r="E268" s="65" t="s">
        <v>18</v>
      </c>
      <c r="F268" s="65" t="s">
        <v>106</v>
      </c>
      <c r="G268" s="65">
        <v>128</v>
      </c>
      <c r="H268" s="65" t="s">
        <v>54</v>
      </c>
      <c r="I268" s="12">
        <v>-1.1119081525119482E-2</v>
      </c>
      <c r="J268" s="12">
        <v>1.72631759334348E-2</v>
      </c>
      <c r="K268" s="12">
        <v>0.51951547677325205</v>
      </c>
      <c r="L268" s="12">
        <v>-4.4954906354651603E-2</v>
      </c>
      <c r="M268" s="12">
        <v>2.2716743304412701E-2</v>
      </c>
      <c r="N268" s="12" t="s">
        <v>53</v>
      </c>
      <c r="O268" s="12" t="s">
        <v>53</v>
      </c>
    </row>
    <row r="269" spans="1:15" x14ac:dyDescent="0.25">
      <c r="A269" s="65" t="s">
        <v>116</v>
      </c>
      <c r="B269" s="65" t="s">
        <v>117</v>
      </c>
      <c r="C269" s="65" t="s">
        <v>118</v>
      </c>
      <c r="D269" s="65" t="s">
        <v>120</v>
      </c>
      <c r="E269" s="65" t="s">
        <v>18</v>
      </c>
      <c r="F269" s="65" t="s">
        <v>106</v>
      </c>
      <c r="G269" s="65">
        <v>128</v>
      </c>
      <c r="H269" s="65" t="s">
        <v>55</v>
      </c>
      <c r="I269" s="12">
        <v>-3.2521581001015654E-2</v>
      </c>
      <c r="J269" s="12">
        <v>2.699730703379916E-2</v>
      </c>
      <c r="K269" s="12">
        <v>0.23060663746937399</v>
      </c>
      <c r="L269" s="12">
        <v>-8.5436302787261803E-2</v>
      </c>
      <c r="M269" s="12">
        <v>2.0393140785230645E-2</v>
      </c>
      <c r="N269" s="12">
        <v>0.53782479357005297</v>
      </c>
      <c r="O269" s="12">
        <v>0.10653975088758599</v>
      </c>
    </row>
    <row r="270" spans="1:15" x14ac:dyDescent="0.25">
      <c r="A270" s="65" t="s">
        <v>116</v>
      </c>
      <c r="B270" s="65" t="s">
        <v>117</v>
      </c>
      <c r="C270" s="65" t="s">
        <v>118</v>
      </c>
      <c r="D270" s="65" t="s">
        <v>120</v>
      </c>
      <c r="E270" s="65" t="s">
        <v>19</v>
      </c>
      <c r="F270" s="65" t="s">
        <v>106</v>
      </c>
      <c r="G270" s="65">
        <v>128</v>
      </c>
      <c r="H270" s="65" t="s">
        <v>151</v>
      </c>
      <c r="I270" s="12">
        <v>2.3711369027725761E-3</v>
      </c>
      <c r="J270" s="12">
        <v>1.108249308428135E-2</v>
      </c>
      <c r="K270" s="12">
        <v>0.83058340925447605</v>
      </c>
      <c r="L270" s="12">
        <v>-1.9350549542418907E-2</v>
      </c>
      <c r="M270" s="12">
        <v>2.409282334796406E-2</v>
      </c>
      <c r="N270" s="12">
        <v>0.26592658302712002</v>
      </c>
      <c r="O270" s="12" t="s">
        <v>53</v>
      </c>
    </row>
    <row r="271" spans="1:15" x14ac:dyDescent="0.25">
      <c r="A271" s="65" t="s">
        <v>116</v>
      </c>
      <c r="B271" s="65" t="s">
        <v>117</v>
      </c>
      <c r="C271" s="65" t="s">
        <v>118</v>
      </c>
      <c r="D271" s="65" t="s">
        <v>120</v>
      </c>
      <c r="E271" s="65" t="s">
        <v>19</v>
      </c>
      <c r="F271" s="65" t="s">
        <v>106</v>
      </c>
      <c r="G271" s="65">
        <v>128</v>
      </c>
      <c r="H271" s="65" t="s">
        <v>54</v>
      </c>
      <c r="I271" s="12">
        <v>-8.1250868208634728E-3</v>
      </c>
      <c r="J271" s="12">
        <v>1.6666340212674303E-2</v>
      </c>
      <c r="K271" s="12">
        <v>0.62589358675263795</v>
      </c>
      <c r="L271" s="12">
        <v>-4.0791113637705032E-2</v>
      </c>
      <c r="M271" s="12">
        <v>2.4540939995978148E-2</v>
      </c>
      <c r="N271" s="12" t="s">
        <v>53</v>
      </c>
      <c r="O271" s="12" t="s">
        <v>53</v>
      </c>
    </row>
    <row r="272" spans="1:15" x14ac:dyDescent="0.25">
      <c r="A272" s="65" t="s">
        <v>116</v>
      </c>
      <c r="B272" s="65" t="s">
        <v>117</v>
      </c>
      <c r="C272" s="65" t="s">
        <v>118</v>
      </c>
      <c r="D272" s="65" t="s">
        <v>120</v>
      </c>
      <c r="E272" s="65" t="s">
        <v>19</v>
      </c>
      <c r="F272" s="65" t="s">
        <v>106</v>
      </c>
      <c r="G272" s="65">
        <v>128</v>
      </c>
      <c r="H272" s="65" t="s">
        <v>55</v>
      </c>
      <c r="I272" s="12">
        <v>2.588113887922325E-3</v>
      </c>
      <c r="J272" s="12">
        <v>2.8099084430891694E-2</v>
      </c>
      <c r="K272" s="12">
        <v>0.92675954829227603</v>
      </c>
      <c r="L272" s="12">
        <v>-5.2486091596625352E-2</v>
      </c>
      <c r="M272" s="12">
        <v>5.7662319372469947E-2</v>
      </c>
      <c r="N272" s="12">
        <v>0.24592114851257599</v>
      </c>
      <c r="O272" s="12">
        <v>0.99330381684763402</v>
      </c>
    </row>
    <row r="273" spans="1:15" x14ac:dyDescent="0.25">
      <c r="A273" s="65" t="s">
        <v>116</v>
      </c>
      <c r="B273" s="65" t="s">
        <v>117</v>
      </c>
      <c r="C273" s="65" t="s">
        <v>118</v>
      </c>
      <c r="D273" s="65" t="s">
        <v>120</v>
      </c>
      <c r="E273" s="65" t="s">
        <v>20</v>
      </c>
      <c r="F273" s="65" t="s">
        <v>106</v>
      </c>
      <c r="G273" s="65">
        <v>128</v>
      </c>
      <c r="H273" s="65" t="s">
        <v>151</v>
      </c>
      <c r="I273" s="12">
        <v>-4.2671217752760782E-3</v>
      </c>
      <c r="J273" s="12">
        <v>1.0803439068598361E-2</v>
      </c>
      <c r="K273" s="12">
        <v>0.692859054566899</v>
      </c>
      <c r="L273" s="12">
        <v>-2.5441862349728839E-2</v>
      </c>
      <c r="M273" s="12">
        <v>1.6907618799176696E-2</v>
      </c>
      <c r="N273" s="12">
        <v>0.216517052184722</v>
      </c>
      <c r="O273" s="12" t="s">
        <v>53</v>
      </c>
    </row>
    <row r="274" spans="1:15" x14ac:dyDescent="0.25">
      <c r="A274" s="65" t="s">
        <v>116</v>
      </c>
      <c r="B274" s="65" t="s">
        <v>117</v>
      </c>
      <c r="C274" s="65" t="s">
        <v>118</v>
      </c>
      <c r="D274" s="65" t="s">
        <v>120</v>
      </c>
      <c r="E274" s="65" t="s">
        <v>20</v>
      </c>
      <c r="F274" s="65" t="s">
        <v>106</v>
      </c>
      <c r="G274" s="65">
        <v>128</v>
      </c>
      <c r="H274" s="65" t="s">
        <v>54</v>
      </c>
      <c r="I274" s="12">
        <v>-3.4638271105231397E-3</v>
      </c>
      <c r="J274" s="12">
        <v>1.6478412384906545E-2</v>
      </c>
      <c r="K274" s="12">
        <v>0.83350850921624497</v>
      </c>
      <c r="L274" s="12">
        <v>-3.5761515384940046E-2</v>
      </c>
      <c r="M274" s="12">
        <v>2.8833861163893713E-2</v>
      </c>
      <c r="N274" s="12" t="s">
        <v>53</v>
      </c>
      <c r="O274" s="12" t="s">
        <v>53</v>
      </c>
    </row>
    <row r="275" spans="1:15" x14ac:dyDescent="0.25">
      <c r="A275" s="65" t="s">
        <v>116</v>
      </c>
      <c r="B275" s="65" t="s">
        <v>117</v>
      </c>
      <c r="C275" s="65" t="s">
        <v>118</v>
      </c>
      <c r="D275" s="65" t="s">
        <v>120</v>
      </c>
      <c r="E275" s="65" t="s">
        <v>20</v>
      </c>
      <c r="F275" s="65" t="s">
        <v>106</v>
      </c>
      <c r="G275" s="65">
        <v>128</v>
      </c>
      <c r="H275" s="65" t="s">
        <v>55</v>
      </c>
      <c r="I275" s="12">
        <v>-5.9730534023851364E-3</v>
      </c>
      <c r="J275" s="12">
        <v>2.7374450895569963E-2</v>
      </c>
      <c r="K275" s="12">
        <v>0.82762775627051499</v>
      </c>
      <c r="L275" s="12">
        <v>-5.96269771577023E-2</v>
      </c>
      <c r="M275" s="12">
        <v>4.7680870352932066E-2</v>
      </c>
      <c r="N275" s="12">
        <v>0.19885640645645</v>
      </c>
      <c r="O275" s="12">
        <v>0.94599422160175894</v>
      </c>
    </row>
    <row r="276" spans="1:15" x14ac:dyDescent="0.25">
      <c r="A276" s="65" t="s">
        <v>116</v>
      </c>
      <c r="B276" s="65" t="s">
        <v>117</v>
      </c>
      <c r="C276" s="65" t="s">
        <v>118</v>
      </c>
      <c r="D276" s="65" t="s">
        <v>120</v>
      </c>
      <c r="E276" s="65" t="s">
        <v>21</v>
      </c>
      <c r="F276" s="65" t="s">
        <v>106</v>
      </c>
      <c r="G276" s="65">
        <v>129</v>
      </c>
      <c r="H276" s="65" t="s">
        <v>151</v>
      </c>
      <c r="I276" s="12">
        <v>-4.5229375743703901E-3</v>
      </c>
      <c r="J276" s="12">
        <v>1.6744583838064837E-2</v>
      </c>
      <c r="K276" s="12">
        <v>0.78707296280543104</v>
      </c>
      <c r="L276" s="12">
        <v>-3.734232189697749E-2</v>
      </c>
      <c r="M276" s="12">
        <v>2.8296446748236666E-2</v>
      </c>
      <c r="N276" s="12">
        <v>0.110938088894288</v>
      </c>
      <c r="O276" s="12" t="s">
        <v>53</v>
      </c>
    </row>
    <row r="277" spans="1:15" x14ac:dyDescent="0.25">
      <c r="A277" s="65" t="s">
        <v>116</v>
      </c>
      <c r="B277" s="65" t="s">
        <v>117</v>
      </c>
      <c r="C277" s="65" t="s">
        <v>118</v>
      </c>
      <c r="D277" s="65" t="s">
        <v>120</v>
      </c>
      <c r="E277" s="65" t="s">
        <v>21</v>
      </c>
      <c r="F277" s="65" t="s">
        <v>106</v>
      </c>
      <c r="G277" s="65">
        <v>129</v>
      </c>
      <c r="H277" s="65" t="s">
        <v>54</v>
      </c>
      <c r="I277" s="12">
        <v>6.3073768004700513E-3</v>
      </c>
      <c r="J277" s="12">
        <v>2.451906411998038E-2</v>
      </c>
      <c r="K277" s="12">
        <v>0.79699058728049699</v>
      </c>
      <c r="L277" s="12">
        <v>-4.1749988874691481E-2</v>
      </c>
      <c r="M277" s="12">
        <v>5.4364742475631569E-2</v>
      </c>
      <c r="N277" s="12" t="s">
        <v>53</v>
      </c>
      <c r="O277" s="12" t="s">
        <v>53</v>
      </c>
    </row>
    <row r="278" spans="1:15" x14ac:dyDescent="0.25">
      <c r="A278" s="65" t="s">
        <v>116</v>
      </c>
      <c r="B278" s="65" t="s">
        <v>117</v>
      </c>
      <c r="C278" s="65" t="s">
        <v>118</v>
      </c>
      <c r="D278" s="65" t="s">
        <v>120</v>
      </c>
      <c r="E278" s="65" t="s">
        <v>21</v>
      </c>
      <c r="F278" s="65" t="s">
        <v>106</v>
      </c>
      <c r="G278" s="65">
        <v>129</v>
      </c>
      <c r="H278" s="65" t="s">
        <v>55</v>
      </c>
      <c r="I278" s="12">
        <v>-5.9806565242560318E-4</v>
      </c>
      <c r="J278" s="12">
        <v>4.2532547507140452E-2</v>
      </c>
      <c r="K278" s="12">
        <v>0.98880308964447805</v>
      </c>
      <c r="L278" s="12">
        <v>-8.3961858766421094E-2</v>
      </c>
      <c r="M278" s="12">
        <v>8.276572746156953E-2</v>
      </c>
      <c r="N278" s="12">
        <v>9.9903763394693298E-2</v>
      </c>
      <c r="O278" s="12">
        <v>0.92013923272315501</v>
      </c>
    </row>
    <row r="279" spans="1:15" x14ac:dyDescent="0.25">
      <c r="A279" s="65" t="s">
        <v>116</v>
      </c>
      <c r="B279" s="65" t="s">
        <v>117</v>
      </c>
      <c r="C279" s="65" t="s">
        <v>118</v>
      </c>
      <c r="D279" s="65" t="s">
        <v>120</v>
      </c>
      <c r="E279" s="65" t="s">
        <v>1</v>
      </c>
      <c r="F279" s="65" t="s">
        <v>106</v>
      </c>
      <c r="G279" s="65">
        <v>128</v>
      </c>
      <c r="H279" s="65" t="s">
        <v>151</v>
      </c>
      <c r="I279" s="12">
        <v>-1.6203360306774771E-3</v>
      </c>
      <c r="J279" s="12">
        <v>3.3053455061089428E-3</v>
      </c>
      <c r="K279" s="12">
        <v>0.62398046530364104</v>
      </c>
      <c r="L279" s="12">
        <v>-8.0988132226510277E-3</v>
      </c>
      <c r="M279" s="12">
        <v>4.8581411612960588E-3</v>
      </c>
      <c r="N279" s="12">
        <v>6.8251122395456595E-4</v>
      </c>
      <c r="O279" s="12" t="s">
        <v>53</v>
      </c>
    </row>
    <row r="280" spans="1:15" x14ac:dyDescent="0.25">
      <c r="A280" s="65" t="s">
        <v>116</v>
      </c>
      <c r="B280" s="65" t="s">
        <v>117</v>
      </c>
      <c r="C280" s="65" t="s">
        <v>118</v>
      </c>
      <c r="D280" s="65" t="s">
        <v>120</v>
      </c>
      <c r="E280" s="65" t="s">
        <v>1</v>
      </c>
      <c r="F280" s="65" t="s">
        <v>106</v>
      </c>
      <c r="G280" s="65">
        <v>128</v>
      </c>
      <c r="H280" s="65" t="s">
        <v>54</v>
      </c>
      <c r="I280" s="12">
        <v>-2.0630455864766952E-3</v>
      </c>
      <c r="J280" s="12">
        <v>4.4955248494859355E-3</v>
      </c>
      <c r="K280" s="12">
        <v>0.64629811399655701</v>
      </c>
      <c r="L280" s="12">
        <v>-1.0874274291469095E-2</v>
      </c>
      <c r="M280" s="12">
        <v>6.7481831185157394E-3</v>
      </c>
      <c r="N280" s="12" t="s">
        <v>53</v>
      </c>
      <c r="O280" s="12" t="s">
        <v>53</v>
      </c>
    </row>
    <row r="281" spans="1:15" x14ac:dyDescent="0.25">
      <c r="A281" s="65" t="s">
        <v>116</v>
      </c>
      <c r="B281" s="65" t="s">
        <v>117</v>
      </c>
      <c r="C281" s="65" t="s">
        <v>118</v>
      </c>
      <c r="D281" s="65" t="s">
        <v>120</v>
      </c>
      <c r="E281" s="65" t="s">
        <v>1</v>
      </c>
      <c r="F281" s="65" t="s">
        <v>106</v>
      </c>
      <c r="G281" s="65">
        <v>128</v>
      </c>
      <c r="H281" s="65" t="s">
        <v>55</v>
      </c>
      <c r="I281" s="12">
        <v>-5.946942362079633E-3</v>
      </c>
      <c r="J281" s="12">
        <v>8.6367091313529175E-3</v>
      </c>
      <c r="K281" s="12">
        <v>0.49236242135657898</v>
      </c>
      <c r="L281" s="12">
        <v>-2.2874892259531363E-2</v>
      </c>
      <c r="M281" s="12">
        <v>1.0981007535372128E-2</v>
      </c>
      <c r="N281" s="12">
        <v>5.9780954981328402E-4</v>
      </c>
      <c r="O281" s="12">
        <v>0.58843470015174604</v>
      </c>
    </row>
    <row r="282" spans="1:15" x14ac:dyDescent="0.25">
      <c r="A282" s="65" t="s">
        <v>116</v>
      </c>
      <c r="B282" s="65" t="s">
        <v>117</v>
      </c>
      <c r="C282" s="65" t="s">
        <v>118</v>
      </c>
      <c r="D282" s="65" t="s">
        <v>120</v>
      </c>
      <c r="E282" s="65" t="s">
        <v>22</v>
      </c>
      <c r="F282" s="65" t="s">
        <v>106</v>
      </c>
      <c r="G282" s="65">
        <v>128</v>
      </c>
      <c r="H282" s="65" t="s">
        <v>151</v>
      </c>
      <c r="I282" s="12">
        <v>9.1965670393376927E-4</v>
      </c>
      <c r="J282" s="12">
        <v>8.8854266394051539E-3</v>
      </c>
      <c r="K282" s="12">
        <v>0.91756480555975095</v>
      </c>
      <c r="L282" s="12">
        <v>-1.6495779509300253E-2</v>
      </c>
      <c r="M282" s="12">
        <v>1.8335092917167818E-2</v>
      </c>
      <c r="N282" s="12">
        <v>0.135258095234533</v>
      </c>
      <c r="O282" s="12" t="s">
        <v>53</v>
      </c>
    </row>
    <row r="283" spans="1:15" x14ac:dyDescent="0.25">
      <c r="A283" s="65" t="s">
        <v>116</v>
      </c>
      <c r="B283" s="65" t="s">
        <v>117</v>
      </c>
      <c r="C283" s="65" t="s">
        <v>118</v>
      </c>
      <c r="D283" s="65" t="s">
        <v>120</v>
      </c>
      <c r="E283" s="65" t="s">
        <v>22</v>
      </c>
      <c r="F283" s="65" t="s">
        <v>106</v>
      </c>
      <c r="G283" s="65">
        <v>128</v>
      </c>
      <c r="H283" s="65" t="s">
        <v>54</v>
      </c>
      <c r="I283" s="12">
        <v>-8.5592696902465591E-3</v>
      </c>
      <c r="J283" s="12">
        <v>1.2696005789914777E-2</v>
      </c>
      <c r="K283" s="12">
        <v>0.50020306656885205</v>
      </c>
      <c r="L283" s="12">
        <v>-3.3443441038479571E-2</v>
      </c>
      <c r="M283" s="12">
        <v>1.6324901657986522E-2</v>
      </c>
      <c r="N283" s="12" t="s">
        <v>53</v>
      </c>
      <c r="O283" s="12" t="s">
        <v>53</v>
      </c>
    </row>
    <row r="284" spans="1:15" x14ac:dyDescent="0.25">
      <c r="A284" s="65" t="s">
        <v>116</v>
      </c>
      <c r="B284" s="65" t="s">
        <v>117</v>
      </c>
      <c r="C284" s="65" t="s">
        <v>118</v>
      </c>
      <c r="D284" s="65" t="s">
        <v>120</v>
      </c>
      <c r="E284" s="65" t="s">
        <v>22</v>
      </c>
      <c r="F284" s="65" t="s">
        <v>106</v>
      </c>
      <c r="G284" s="65">
        <v>128</v>
      </c>
      <c r="H284" s="65" t="s">
        <v>55</v>
      </c>
      <c r="I284" s="12">
        <v>-9.0552229479197634E-3</v>
      </c>
      <c r="J284" s="12">
        <v>2.2641454206463137E-2</v>
      </c>
      <c r="K284" s="12">
        <v>0.68987791645380403</v>
      </c>
      <c r="L284" s="12">
        <v>-5.343247319258751E-2</v>
      </c>
      <c r="M284" s="12">
        <v>3.532202729674791E-2</v>
      </c>
      <c r="N284" s="12">
        <v>0.125413949557068</v>
      </c>
      <c r="O284" s="12">
        <v>0.63259160521766</v>
      </c>
    </row>
    <row r="285" spans="1:15" x14ac:dyDescent="0.25">
      <c r="A285" s="65" t="s">
        <v>116</v>
      </c>
      <c r="B285" s="65" t="s">
        <v>117</v>
      </c>
      <c r="C285" s="65" t="s">
        <v>118</v>
      </c>
      <c r="D285" s="65" t="s">
        <v>120</v>
      </c>
      <c r="E285" s="65" t="s">
        <v>2</v>
      </c>
      <c r="F285" s="65" t="s">
        <v>106</v>
      </c>
      <c r="G285" s="65">
        <v>129</v>
      </c>
      <c r="H285" s="65" t="s">
        <v>151</v>
      </c>
      <c r="I285" s="12">
        <v>5.7696026314676902E-3</v>
      </c>
      <c r="J285" s="12">
        <v>1.6211396089164828E-2</v>
      </c>
      <c r="K285" s="12">
        <v>0.72191699123779896</v>
      </c>
      <c r="L285" s="12">
        <v>-2.6004733703295313E-2</v>
      </c>
      <c r="M285" s="12">
        <v>3.7543938966230692E-2</v>
      </c>
      <c r="N285" s="12">
        <v>0.194758841108017</v>
      </c>
      <c r="O285" s="12" t="s">
        <v>53</v>
      </c>
    </row>
    <row r="286" spans="1:15" x14ac:dyDescent="0.25">
      <c r="A286" s="65" t="s">
        <v>116</v>
      </c>
      <c r="B286" s="65" t="s">
        <v>117</v>
      </c>
      <c r="C286" s="65" t="s">
        <v>118</v>
      </c>
      <c r="D286" s="65" t="s">
        <v>120</v>
      </c>
      <c r="E286" s="65" t="s">
        <v>2</v>
      </c>
      <c r="F286" s="65" t="s">
        <v>106</v>
      </c>
      <c r="G286" s="65">
        <v>129</v>
      </c>
      <c r="H286" s="65" t="s">
        <v>54</v>
      </c>
      <c r="I286" s="12">
        <v>1.9457203798418393E-2</v>
      </c>
      <c r="J286" s="12">
        <v>2.5143949115954637E-2</v>
      </c>
      <c r="K286" s="12">
        <v>0.43902987893651602</v>
      </c>
      <c r="L286" s="12">
        <v>-2.9824936468852762E-2</v>
      </c>
      <c r="M286" s="12">
        <v>6.8739344065689476E-2</v>
      </c>
      <c r="N286" s="12" t="s">
        <v>53</v>
      </c>
      <c r="O286" s="12" t="s">
        <v>53</v>
      </c>
    </row>
    <row r="287" spans="1:15" x14ac:dyDescent="0.25">
      <c r="A287" s="65" t="s">
        <v>116</v>
      </c>
      <c r="B287" s="65" t="s">
        <v>117</v>
      </c>
      <c r="C287" s="65" t="s">
        <v>118</v>
      </c>
      <c r="D287" s="65" t="s">
        <v>120</v>
      </c>
      <c r="E287" s="65" t="s">
        <v>2</v>
      </c>
      <c r="F287" s="65" t="s">
        <v>106</v>
      </c>
      <c r="G287" s="65">
        <v>129</v>
      </c>
      <c r="H287" s="65" t="s">
        <v>55</v>
      </c>
      <c r="I287" s="12">
        <v>4.5766572388152113E-2</v>
      </c>
      <c r="J287" s="12">
        <v>4.0970549271981967E-2</v>
      </c>
      <c r="K287" s="12">
        <v>0.26607740755887299</v>
      </c>
      <c r="L287" s="12">
        <v>-3.4535704184932514E-2</v>
      </c>
      <c r="M287" s="12">
        <v>0.12606884896123702</v>
      </c>
      <c r="N287" s="12">
        <v>0.19791194416219501</v>
      </c>
      <c r="O287" s="12">
        <v>0.28984806612823</v>
      </c>
    </row>
    <row r="288" spans="1:15" x14ac:dyDescent="0.25">
      <c r="A288" s="65" t="s">
        <v>116</v>
      </c>
      <c r="B288" s="65" t="s">
        <v>117</v>
      </c>
      <c r="C288" s="65" t="s">
        <v>118</v>
      </c>
      <c r="D288" s="65" t="s">
        <v>120</v>
      </c>
      <c r="E288" s="65" t="s">
        <v>3</v>
      </c>
      <c r="F288" s="65" t="s">
        <v>106</v>
      </c>
      <c r="G288" s="65">
        <v>128</v>
      </c>
      <c r="H288" s="65" t="s">
        <v>151</v>
      </c>
      <c r="I288" s="12">
        <v>1.1528038356861619E-2</v>
      </c>
      <c r="J288" s="12">
        <v>6.7063432297416571E-3</v>
      </c>
      <c r="K288" s="12">
        <v>8.56188697924678E-2</v>
      </c>
      <c r="L288" s="12">
        <v>-1.6163943734320558E-3</v>
      </c>
      <c r="M288" s="12">
        <v>2.4672471087155246E-2</v>
      </c>
      <c r="N288" s="12">
        <v>0.47421623890070103</v>
      </c>
      <c r="O288" s="12" t="s">
        <v>53</v>
      </c>
    </row>
    <row r="289" spans="1:15" x14ac:dyDescent="0.25">
      <c r="A289" s="65" t="s">
        <v>116</v>
      </c>
      <c r="B289" s="65" t="s">
        <v>117</v>
      </c>
      <c r="C289" s="65" t="s">
        <v>118</v>
      </c>
      <c r="D289" s="65" t="s">
        <v>120</v>
      </c>
      <c r="E289" s="65" t="s">
        <v>3</v>
      </c>
      <c r="F289" s="65" t="s">
        <v>106</v>
      </c>
      <c r="G289" s="65">
        <v>128</v>
      </c>
      <c r="H289" s="65" t="s">
        <v>54</v>
      </c>
      <c r="I289" s="12">
        <v>1.1582296788572016E-2</v>
      </c>
      <c r="J289" s="12">
        <v>1.0136967890131398E-2</v>
      </c>
      <c r="K289" s="12">
        <v>0.25321301258845103</v>
      </c>
      <c r="L289" s="12">
        <v>-8.2861602760855597E-3</v>
      </c>
      <c r="M289" s="12">
        <v>3.1450753853229596E-2</v>
      </c>
      <c r="N289" s="12" t="s">
        <v>53</v>
      </c>
      <c r="O289" s="12" t="s">
        <v>53</v>
      </c>
    </row>
    <row r="290" spans="1:15" x14ac:dyDescent="0.25">
      <c r="A290" s="65" t="s">
        <v>116</v>
      </c>
      <c r="B290" s="65" t="s">
        <v>117</v>
      </c>
      <c r="C290" s="65" t="s">
        <v>118</v>
      </c>
      <c r="D290" s="65" t="s">
        <v>120</v>
      </c>
      <c r="E290" s="65" t="s">
        <v>3</v>
      </c>
      <c r="F290" s="65" t="s">
        <v>106</v>
      </c>
      <c r="G290" s="65">
        <v>128</v>
      </c>
      <c r="H290" s="65" t="s">
        <v>55</v>
      </c>
      <c r="I290" s="12">
        <v>-1.4908650460032483E-2</v>
      </c>
      <c r="J290" s="12">
        <v>1.6756414033504554E-2</v>
      </c>
      <c r="K290" s="12">
        <v>0.375307558961612</v>
      </c>
      <c r="L290" s="12">
        <v>-4.7751221965701376E-2</v>
      </c>
      <c r="M290" s="12">
        <v>1.793392104563649E-2</v>
      </c>
      <c r="N290" s="12">
        <v>0.52353747234966996</v>
      </c>
      <c r="O290" s="12">
        <v>8.7681075857885898E-2</v>
      </c>
    </row>
    <row r="291" spans="1:15" x14ac:dyDescent="0.25">
      <c r="A291" s="65" t="s">
        <v>116</v>
      </c>
      <c r="B291" s="65" t="s">
        <v>117</v>
      </c>
      <c r="C291" s="65" t="s">
        <v>118</v>
      </c>
      <c r="D291" s="65" t="s">
        <v>120</v>
      </c>
      <c r="E291" s="65" t="s">
        <v>24</v>
      </c>
      <c r="F291" s="65" t="s">
        <v>106</v>
      </c>
      <c r="G291" s="65">
        <v>128</v>
      </c>
      <c r="H291" s="65" t="s">
        <v>151</v>
      </c>
      <c r="I291" s="12">
        <v>1.9375358091079219E-2</v>
      </c>
      <c r="J291" s="12">
        <v>1.0643214996159183E-2</v>
      </c>
      <c r="K291" s="12">
        <v>6.8691685606726893E-2</v>
      </c>
      <c r="L291" s="12">
        <v>-1.4853433013927531E-3</v>
      </c>
      <c r="M291" s="12">
        <v>4.0236059483551211E-2</v>
      </c>
      <c r="N291" s="12">
        <v>0.35734312290963299</v>
      </c>
      <c r="O291" s="12" t="s">
        <v>53</v>
      </c>
    </row>
    <row r="292" spans="1:15" x14ac:dyDescent="0.25">
      <c r="A292" s="65" t="s">
        <v>116</v>
      </c>
      <c r="B292" s="65" t="s">
        <v>117</v>
      </c>
      <c r="C292" s="65" t="s">
        <v>118</v>
      </c>
      <c r="D292" s="65" t="s">
        <v>120</v>
      </c>
      <c r="E292" s="65" t="s">
        <v>24</v>
      </c>
      <c r="F292" s="65" t="s">
        <v>106</v>
      </c>
      <c r="G292" s="65">
        <v>128</v>
      </c>
      <c r="H292" s="65" t="s">
        <v>54</v>
      </c>
      <c r="I292" s="12">
        <v>2.9376599440391626E-2</v>
      </c>
      <c r="J292" s="12">
        <v>1.6563949812452541E-2</v>
      </c>
      <c r="K292" s="12">
        <v>7.6141549685753596E-2</v>
      </c>
      <c r="L292" s="12">
        <v>-3.0887421920153982E-3</v>
      </c>
      <c r="M292" s="12">
        <v>6.1841941072798598E-2</v>
      </c>
      <c r="N292" s="12" t="s">
        <v>53</v>
      </c>
      <c r="O292" s="12" t="s">
        <v>53</v>
      </c>
    </row>
    <row r="293" spans="1:15" x14ac:dyDescent="0.25">
      <c r="A293" s="65" t="s">
        <v>116</v>
      </c>
      <c r="B293" s="65" t="s">
        <v>117</v>
      </c>
      <c r="C293" s="65" t="s">
        <v>118</v>
      </c>
      <c r="D293" s="65" t="s">
        <v>120</v>
      </c>
      <c r="E293" s="65" t="s">
        <v>24</v>
      </c>
      <c r="F293" s="65" t="s">
        <v>106</v>
      </c>
      <c r="G293" s="65">
        <v>128</v>
      </c>
      <c r="H293" s="65" t="s">
        <v>55</v>
      </c>
      <c r="I293" s="12">
        <v>4.5730216034853895E-2</v>
      </c>
      <c r="J293" s="12">
        <v>2.7083275215387996E-2</v>
      </c>
      <c r="K293" s="12">
        <v>9.3788011954429595E-2</v>
      </c>
      <c r="L293" s="12">
        <v>-7.3530033873065847E-3</v>
      </c>
      <c r="M293" s="12">
        <v>9.881343545701457E-2</v>
      </c>
      <c r="N293" s="12">
        <v>0.36058950281249202</v>
      </c>
      <c r="O293" s="12">
        <v>0.29201014043693702</v>
      </c>
    </row>
    <row r="294" spans="1:15" x14ac:dyDescent="0.25">
      <c r="A294" s="65" t="s">
        <v>116</v>
      </c>
      <c r="B294" s="65" t="s">
        <v>117</v>
      </c>
      <c r="C294" s="65" t="s">
        <v>118</v>
      </c>
      <c r="D294" s="65" t="s">
        <v>120</v>
      </c>
      <c r="E294" s="65" t="s">
        <v>51</v>
      </c>
      <c r="F294" s="65" t="s">
        <v>106</v>
      </c>
      <c r="G294" s="65">
        <v>129</v>
      </c>
      <c r="H294" s="65" t="s">
        <v>151</v>
      </c>
      <c r="I294" s="12">
        <v>-2.1193804806784185E-2</v>
      </c>
      <c r="J294" s="12">
        <v>1.7095976910107655E-2</v>
      </c>
      <c r="K294" s="12">
        <v>0.21508806032775701</v>
      </c>
      <c r="L294" s="12">
        <v>-5.4701919550595252E-2</v>
      </c>
      <c r="M294" s="12">
        <v>1.2314309937026813E-2</v>
      </c>
      <c r="N294" s="12">
        <v>8.0177184850073802E-2</v>
      </c>
      <c r="O294" s="12" t="s">
        <v>53</v>
      </c>
    </row>
    <row r="295" spans="1:15" x14ac:dyDescent="0.25">
      <c r="A295" s="65" t="s">
        <v>116</v>
      </c>
      <c r="B295" s="65" t="s">
        <v>117</v>
      </c>
      <c r="C295" s="65" t="s">
        <v>118</v>
      </c>
      <c r="D295" s="65" t="s">
        <v>120</v>
      </c>
      <c r="E295" s="65" t="s">
        <v>51</v>
      </c>
      <c r="F295" s="65" t="s">
        <v>106</v>
      </c>
      <c r="G295" s="65">
        <v>129</v>
      </c>
      <c r="H295" s="65" t="s">
        <v>54</v>
      </c>
      <c r="I295" s="12">
        <v>-2.3379202530704996E-2</v>
      </c>
      <c r="J295" s="12">
        <v>2.5143440765605124E-2</v>
      </c>
      <c r="K295" s="12">
        <v>0.352457524904708</v>
      </c>
      <c r="L295" s="12">
        <v>-7.2660346431291226E-2</v>
      </c>
      <c r="M295" s="12">
        <v>2.5901941369881099E-2</v>
      </c>
      <c r="N295" s="12" t="s">
        <v>53</v>
      </c>
      <c r="O295" s="12" t="s">
        <v>53</v>
      </c>
    </row>
    <row r="296" spans="1:15" x14ac:dyDescent="0.25">
      <c r="A296" s="65" t="s">
        <v>116</v>
      </c>
      <c r="B296" s="65" t="s">
        <v>117</v>
      </c>
      <c r="C296" s="65" t="s">
        <v>118</v>
      </c>
      <c r="D296" s="65" t="s">
        <v>120</v>
      </c>
      <c r="E296" s="65" t="s">
        <v>51</v>
      </c>
      <c r="F296" s="65" t="s">
        <v>106</v>
      </c>
      <c r="G296" s="65">
        <v>129</v>
      </c>
      <c r="H296" s="65" t="s">
        <v>55</v>
      </c>
      <c r="I296" s="12">
        <v>-2.5195129343573387E-3</v>
      </c>
      <c r="J296" s="12">
        <v>4.3362253148509722E-2</v>
      </c>
      <c r="K296" s="12">
        <v>0.95375724732144995</v>
      </c>
      <c r="L296" s="12">
        <v>-8.7509529105436745E-2</v>
      </c>
      <c r="M296" s="12">
        <v>8.2470503236721976E-2</v>
      </c>
      <c r="N296" s="12">
        <v>7.3492772715861895E-2</v>
      </c>
      <c r="O296" s="12">
        <v>0.63995875472910302</v>
      </c>
    </row>
    <row r="297" spans="1:15" x14ac:dyDescent="0.25">
      <c r="A297" s="65" t="s">
        <v>116</v>
      </c>
      <c r="B297" s="65" t="s">
        <v>117</v>
      </c>
      <c r="C297" s="65" t="s">
        <v>118</v>
      </c>
      <c r="D297" s="65" t="s">
        <v>120</v>
      </c>
      <c r="E297" s="65" t="s">
        <v>26</v>
      </c>
      <c r="F297" s="65" t="s">
        <v>106</v>
      </c>
      <c r="G297" s="65">
        <v>128</v>
      </c>
      <c r="H297" s="65" t="s">
        <v>151</v>
      </c>
      <c r="I297" s="12">
        <v>8.7115625467044169E-3</v>
      </c>
      <c r="J297" s="12">
        <v>8.0060652749765447E-3</v>
      </c>
      <c r="K297" s="12">
        <v>0.27654198119556</v>
      </c>
      <c r="L297" s="12">
        <v>-6.9803253922496788E-3</v>
      </c>
      <c r="M297" s="12">
        <v>2.440345048565851E-2</v>
      </c>
      <c r="N297" s="12">
        <v>0.67580799762601296</v>
      </c>
      <c r="O297" s="12" t="s">
        <v>53</v>
      </c>
    </row>
    <row r="298" spans="1:15" x14ac:dyDescent="0.25">
      <c r="A298" s="65" t="s">
        <v>116</v>
      </c>
      <c r="B298" s="65" t="s">
        <v>117</v>
      </c>
      <c r="C298" s="65" t="s">
        <v>118</v>
      </c>
      <c r="D298" s="65" t="s">
        <v>120</v>
      </c>
      <c r="E298" s="65" t="s">
        <v>26</v>
      </c>
      <c r="F298" s="65" t="s">
        <v>106</v>
      </c>
      <c r="G298" s="65">
        <v>128</v>
      </c>
      <c r="H298" s="65" t="s">
        <v>54</v>
      </c>
      <c r="I298" s="12">
        <v>1.116625090006108E-2</v>
      </c>
      <c r="J298" s="12">
        <v>1.2439691802102065E-2</v>
      </c>
      <c r="K298" s="12">
        <v>0.36938239604858703</v>
      </c>
      <c r="L298" s="12">
        <v>-1.3215545032059007E-2</v>
      </c>
      <c r="M298" s="12">
        <v>3.5548046832181095E-2</v>
      </c>
      <c r="N298" s="12" t="s">
        <v>53</v>
      </c>
      <c r="O298" s="12" t="s">
        <v>53</v>
      </c>
    </row>
    <row r="299" spans="1:15" x14ac:dyDescent="0.25">
      <c r="A299" s="65" t="s">
        <v>116</v>
      </c>
      <c r="B299" s="65" t="s">
        <v>117</v>
      </c>
      <c r="C299" s="65" t="s">
        <v>118</v>
      </c>
      <c r="D299" s="65" t="s">
        <v>120</v>
      </c>
      <c r="E299" s="65" t="s">
        <v>26</v>
      </c>
      <c r="F299" s="65" t="s">
        <v>106</v>
      </c>
      <c r="G299" s="65">
        <v>128</v>
      </c>
      <c r="H299" s="65" t="s">
        <v>55</v>
      </c>
      <c r="I299" s="12">
        <v>3.5390097749701784E-3</v>
      </c>
      <c r="J299" s="12">
        <v>2.1022744821313919E-2</v>
      </c>
      <c r="K299" s="12">
        <v>0.86658419988868896</v>
      </c>
      <c r="L299" s="12">
        <v>-3.7665570074805151E-2</v>
      </c>
      <c r="M299" s="12">
        <v>4.4743589624745526E-2</v>
      </c>
      <c r="N299" s="12">
        <v>0.65433745870747695</v>
      </c>
      <c r="O299" s="12">
        <v>0.78945940431106598</v>
      </c>
    </row>
    <row r="300" spans="1:15" x14ac:dyDescent="0.25">
      <c r="A300" s="65" t="s">
        <v>116</v>
      </c>
      <c r="B300" s="65" t="s">
        <v>117</v>
      </c>
      <c r="C300" s="65" t="s">
        <v>118</v>
      </c>
      <c r="D300" s="65" t="s">
        <v>120</v>
      </c>
      <c r="E300" s="65" t="s">
        <v>27</v>
      </c>
      <c r="F300" s="65" t="s">
        <v>106</v>
      </c>
      <c r="G300" s="65">
        <v>129</v>
      </c>
      <c r="H300" s="65" t="s">
        <v>151</v>
      </c>
      <c r="I300" s="12">
        <v>1.0272339322896073E-2</v>
      </c>
      <c r="J300" s="12">
        <v>1.6999227127191839E-2</v>
      </c>
      <c r="K300" s="12">
        <v>0.54565568830974498</v>
      </c>
      <c r="L300" s="12">
        <v>-2.3046145846399923E-2</v>
      </c>
      <c r="M300" s="12">
        <v>4.3590824492192135E-2</v>
      </c>
      <c r="N300" s="12">
        <v>0.150456485111955</v>
      </c>
      <c r="O300" s="12" t="s">
        <v>53</v>
      </c>
    </row>
    <row r="301" spans="1:15" x14ac:dyDescent="0.25">
      <c r="A301" s="65" t="s">
        <v>116</v>
      </c>
      <c r="B301" s="65" t="s">
        <v>117</v>
      </c>
      <c r="C301" s="65" t="s">
        <v>118</v>
      </c>
      <c r="D301" s="65" t="s">
        <v>120</v>
      </c>
      <c r="E301" s="65" t="s">
        <v>27</v>
      </c>
      <c r="F301" s="65" t="s">
        <v>106</v>
      </c>
      <c r="G301" s="65">
        <v>129</v>
      </c>
      <c r="H301" s="65" t="s">
        <v>54</v>
      </c>
      <c r="I301" s="12">
        <v>-2.6351818037726985E-3</v>
      </c>
      <c r="J301" s="12">
        <v>2.5461787562266389E-2</v>
      </c>
      <c r="K301" s="12">
        <v>0.91756967812266299</v>
      </c>
      <c r="L301" s="12">
        <v>-5.2540285425814834E-2</v>
      </c>
      <c r="M301" s="12">
        <v>4.7269921818269438E-2</v>
      </c>
      <c r="N301" s="12" t="s">
        <v>53</v>
      </c>
      <c r="O301" s="12" t="s">
        <v>53</v>
      </c>
    </row>
    <row r="302" spans="1:15" x14ac:dyDescent="0.25">
      <c r="A302" s="65" t="s">
        <v>116</v>
      </c>
      <c r="B302" s="65" t="s">
        <v>117</v>
      </c>
      <c r="C302" s="65" t="s">
        <v>118</v>
      </c>
      <c r="D302" s="65" t="s">
        <v>120</v>
      </c>
      <c r="E302" s="65" t="s">
        <v>27</v>
      </c>
      <c r="F302" s="65" t="s">
        <v>106</v>
      </c>
      <c r="G302" s="65">
        <v>129</v>
      </c>
      <c r="H302" s="65" t="s">
        <v>55</v>
      </c>
      <c r="I302" s="12">
        <v>-7.5914206372425259E-3</v>
      </c>
      <c r="J302" s="12">
        <v>4.3070368127447564E-2</v>
      </c>
      <c r="K302" s="12">
        <v>0.86037339862890205</v>
      </c>
      <c r="L302" s="12">
        <v>-9.2009342167039834E-2</v>
      </c>
      <c r="M302" s="12">
        <v>7.6826500892554633E-2</v>
      </c>
      <c r="N302" s="12">
        <v>0.13949906466777001</v>
      </c>
      <c r="O302" s="12">
        <v>0.65228076951439096</v>
      </c>
    </row>
    <row r="303" spans="1:15" x14ac:dyDescent="0.25">
      <c r="A303" s="65" t="s">
        <v>116</v>
      </c>
      <c r="B303" s="65" t="s">
        <v>117</v>
      </c>
      <c r="C303" s="65" t="s">
        <v>118</v>
      </c>
      <c r="D303" s="65" t="s">
        <v>120</v>
      </c>
      <c r="E303" s="65" t="s">
        <v>4</v>
      </c>
      <c r="F303" s="65" t="s">
        <v>106</v>
      </c>
      <c r="G303" s="65">
        <v>128</v>
      </c>
      <c r="H303" s="65" t="s">
        <v>151</v>
      </c>
      <c r="I303" s="12">
        <v>2.8253079772729534E-2</v>
      </c>
      <c r="J303" s="12">
        <v>8.6977299415022472E-3</v>
      </c>
      <c r="K303" s="12">
        <v>1.1608536553893399E-3</v>
      </c>
      <c r="L303" s="12">
        <v>1.1205529087385209E-2</v>
      </c>
      <c r="M303" s="12">
        <v>4.5300630458073921E-2</v>
      </c>
      <c r="N303" s="12">
        <v>2.61216155416426E-2</v>
      </c>
      <c r="O303" s="12" t="s">
        <v>53</v>
      </c>
    </row>
    <row r="304" spans="1:15" x14ac:dyDescent="0.25">
      <c r="A304" s="65" t="s">
        <v>116</v>
      </c>
      <c r="B304" s="65" t="s">
        <v>117</v>
      </c>
      <c r="C304" s="65" t="s">
        <v>118</v>
      </c>
      <c r="D304" s="65" t="s">
        <v>120</v>
      </c>
      <c r="E304" s="65" t="s">
        <v>4</v>
      </c>
      <c r="F304" s="65" t="s">
        <v>106</v>
      </c>
      <c r="G304" s="65">
        <v>128</v>
      </c>
      <c r="H304" s="65" t="s">
        <v>54</v>
      </c>
      <c r="I304" s="12">
        <v>1.8989998700123543E-2</v>
      </c>
      <c r="J304" s="12">
        <v>1.2342058309647503E-2</v>
      </c>
      <c r="K304" s="12">
        <v>0.123891928510012</v>
      </c>
      <c r="L304" s="12">
        <v>-5.2004355867855253E-3</v>
      </c>
      <c r="M304" s="12">
        <v>4.3180432987032634E-2</v>
      </c>
      <c r="N304" s="12" t="s">
        <v>53</v>
      </c>
      <c r="O304" s="12" t="s">
        <v>53</v>
      </c>
    </row>
    <row r="305" spans="1:15" x14ac:dyDescent="0.25">
      <c r="A305" s="65" t="s">
        <v>116</v>
      </c>
      <c r="B305" s="65" t="s">
        <v>117</v>
      </c>
      <c r="C305" s="65" t="s">
        <v>118</v>
      </c>
      <c r="D305" s="65" t="s">
        <v>120</v>
      </c>
      <c r="E305" s="65" t="s">
        <v>4</v>
      </c>
      <c r="F305" s="65" t="s">
        <v>106</v>
      </c>
      <c r="G305" s="65">
        <v>128</v>
      </c>
      <c r="H305" s="65" t="s">
        <v>55</v>
      </c>
      <c r="I305" s="12">
        <v>4.2036573354321198E-2</v>
      </c>
      <c r="J305" s="12">
        <v>2.2020602849905549E-2</v>
      </c>
      <c r="K305" s="12">
        <v>5.85406855124984E-2</v>
      </c>
      <c r="L305" s="12">
        <v>-1.1238082314936799E-3</v>
      </c>
      <c r="M305" s="12">
        <v>8.5196954940135877E-2</v>
      </c>
      <c r="N305" s="12">
        <v>2.4416237577428099E-2</v>
      </c>
      <c r="O305" s="12">
        <v>0.49674087633473102</v>
      </c>
    </row>
    <row r="306" spans="1:15" x14ac:dyDescent="0.25">
      <c r="A306" s="65" t="s">
        <v>116</v>
      </c>
      <c r="B306" s="65" t="s">
        <v>117</v>
      </c>
      <c r="C306" s="65" t="s">
        <v>118</v>
      </c>
      <c r="D306" s="65" t="s">
        <v>120</v>
      </c>
      <c r="E306" s="65" t="s">
        <v>28</v>
      </c>
      <c r="F306" s="65" t="s">
        <v>106</v>
      </c>
      <c r="G306" s="65">
        <v>129</v>
      </c>
      <c r="H306" s="65" t="s">
        <v>151</v>
      </c>
      <c r="I306" s="12">
        <v>7.2723729685767241E-3</v>
      </c>
      <c r="J306" s="12">
        <v>1.7125926015590747E-2</v>
      </c>
      <c r="K306" s="12">
        <v>0.67109828834878305</v>
      </c>
      <c r="L306" s="12">
        <v>-2.6294442021981161E-2</v>
      </c>
      <c r="M306" s="12">
        <v>4.0839187959134604E-2</v>
      </c>
      <c r="N306" s="12">
        <v>0.103744174482893</v>
      </c>
      <c r="O306" s="12" t="s">
        <v>53</v>
      </c>
    </row>
    <row r="307" spans="1:15" x14ac:dyDescent="0.25">
      <c r="A307" s="65" t="s">
        <v>116</v>
      </c>
      <c r="B307" s="65" t="s">
        <v>117</v>
      </c>
      <c r="C307" s="65" t="s">
        <v>118</v>
      </c>
      <c r="D307" s="65" t="s">
        <v>120</v>
      </c>
      <c r="E307" s="65" t="s">
        <v>28</v>
      </c>
      <c r="F307" s="65" t="s">
        <v>106</v>
      </c>
      <c r="G307" s="65">
        <v>129</v>
      </c>
      <c r="H307" s="65" t="s">
        <v>54</v>
      </c>
      <c r="I307" s="12">
        <v>-1.497947352904621E-2</v>
      </c>
      <c r="J307" s="12">
        <v>2.5564597900591846E-2</v>
      </c>
      <c r="K307" s="12">
        <v>0.55791181295582704</v>
      </c>
      <c r="L307" s="12">
        <v>-6.5086085414206324E-2</v>
      </c>
      <c r="M307" s="12">
        <v>3.5127138356113835E-2</v>
      </c>
      <c r="N307" s="12" t="s">
        <v>53</v>
      </c>
      <c r="O307" s="12" t="s">
        <v>53</v>
      </c>
    </row>
    <row r="308" spans="1:15" x14ac:dyDescent="0.25">
      <c r="A308" s="65" t="s">
        <v>116</v>
      </c>
      <c r="B308" s="65" t="s">
        <v>117</v>
      </c>
      <c r="C308" s="65" t="s">
        <v>118</v>
      </c>
      <c r="D308" s="65" t="s">
        <v>120</v>
      </c>
      <c r="E308" s="65" t="s">
        <v>28</v>
      </c>
      <c r="F308" s="65" t="s">
        <v>106</v>
      </c>
      <c r="G308" s="65">
        <v>129</v>
      </c>
      <c r="H308" s="65" t="s">
        <v>55</v>
      </c>
      <c r="I308" s="12">
        <v>1.5432762797160507E-2</v>
      </c>
      <c r="J308" s="12">
        <v>4.3494871187572837E-2</v>
      </c>
      <c r="K308" s="12">
        <v>0.72331447555081096</v>
      </c>
      <c r="L308" s="12">
        <v>-6.981718473048211E-2</v>
      </c>
      <c r="M308" s="12">
        <v>0.10068271032480298</v>
      </c>
      <c r="N308" s="12">
        <v>9.3600000365251998E-2</v>
      </c>
      <c r="O308" s="12">
        <v>0.83848788603480595</v>
      </c>
    </row>
    <row r="309" spans="1:15" x14ac:dyDescent="0.25">
      <c r="A309" s="65" t="s">
        <v>116</v>
      </c>
      <c r="B309" s="65" t="s">
        <v>117</v>
      </c>
      <c r="C309" s="65" t="s">
        <v>118</v>
      </c>
      <c r="D309" s="65" t="s">
        <v>120</v>
      </c>
      <c r="E309" s="65" t="s">
        <v>5</v>
      </c>
      <c r="F309" s="65" t="s">
        <v>106</v>
      </c>
      <c r="G309" s="65">
        <v>128</v>
      </c>
      <c r="H309" s="65" t="s">
        <v>151</v>
      </c>
      <c r="I309" s="12">
        <v>7.6624978278124584E-4</v>
      </c>
      <c r="J309" s="12">
        <v>7.9023728894469982E-3</v>
      </c>
      <c r="K309" s="12">
        <v>0.92275457171258801</v>
      </c>
      <c r="L309" s="12">
        <v>-1.4722401080534785E-2</v>
      </c>
      <c r="M309" s="12">
        <v>1.6254900646097303E-2</v>
      </c>
      <c r="N309" s="12">
        <v>3.83082509812087E-2</v>
      </c>
      <c r="O309" s="12" t="s">
        <v>53</v>
      </c>
    </row>
    <row r="310" spans="1:15" x14ac:dyDescent="0.25">
      <c r="A310" s="65" t="s">
        <v>116</v>
      </c>
      <c r="B310" s="65" t="s">
        <v>117</v>
      </c>
      <c r="C310" s="65" t="s">
        <v>118</v>
      </c>
      <c r="D310" s="65" t="s">
        <v>120</v>
      </c>
      <c r="E310" s="65" t="s">
        <v>5</v>
      </c>
      <c r="F310" s="65" t="s">
        <v>106</v>
      </c>
      <c r="G310" s="65">
        <v>128</v>
      </c>
      <c r="H310" s="65" t="s">
        <v>54</v>
      </c>
      <c r="I310" s="12">
        <v>1.2627150336138768E-3</v>
      </c>
      <c r="J310" s="12">
        <v>1.1420968013807537E-2</v>
      </c>
      <c r="K310" s="12">
        <v>0.91196437886340698</v>
      </c>
      <c r="L310" s="12">
        <v>-2.1122382273448856E-2</v>
      </c>
      <c r="M310" s="12">
        <v>2.3647812340676623E-2</v>
      </c>
      <c r="N310" s="12" t="s">
        <v>53</v>
      </c>
      <c r="O310" s="12" t="s">
        <v>53</v>
      </c>
    </row>
    <row r="311" spans="1:15" x14ac:dyDescent="0.25">
      <c r="A311" s="65" t="s">
        <v>116</v>
      </c>
      <c r="B311" s="65" t="s">
        <v>117</v>
      </c>
      <c r="C311" s="65" t="s">
        <v>118</v>
      </c>
      <c r="D311" s="65" t="s">
        <v>120</v>
      </c>
      <c r="E311" s="65" t="s">
        <v>5</v>
      </c>
      <c r="F311" s="65" t="s">
        <v>106</v>
      </c>
      <c r="G311" s="65">
        <v>128</v>
      </c>
      <c r="H311" s="65" t="s">
        <v>55</v>
      </c>
      <c r="I311" s="12">
        <v>-6.5153736952975293E-3</v>
      </c>
      <c r="J311" s="12">
        <v>1.9771164731027E-2</v>
      </c>
      <c r="K311" s="12">
        <v>0.74229536036020805</v>
      </c>
      <c r="L311" s="12">
        <v>-4.5266856568110428E-2</v>
      </c>
      <c r="M311" s="12">
        <v>3.2236109177515342E-2</v>
      </c>
      <c r="N311" s="12">
        <v>3.43426459091494E-2</v>
      </c>
      <c r="O311" s="12">
        <v>0.68833719676602101</v>
      </c>
    </row>
    <row r="312" spans="1:15" x14ac:dyDescent="0.25">
      <c r="A312" s="65" t="s">
        <v>116</v>
      </c>
      <c r="B312" s="65" t="s">
        <v>117</v>
      </c>
      <c r="C312" s="65" t="s">
        <v>118</v>
      </c>
      <c r="D312" s="65" t="s">
        <v>120</v>
      </c>
      <c r="E312" s="65" t="s">
        <v>29</v>
      </c>
      <c r="F312" s="65" t="s">
        <v>106</v>
      </c>
      <c r="G312" s="65">
        <v>129</v>
      </c>
      <c r="H312" s="65" t="s">
        <v>151</v>
      </c>
      <c r="I312" s="12">
        <v>-9.5510057662183609E-3</v>
      </c>
      <c r="J312" s="12">
        <v>1.5391237706888689E-2</v>
      </c>
      <c r="K312" s="12">
        <v>0.53489689201561197</v>
      </c>
      <c r="L312" s="12">
        <v>-3.9717831671720223E-2</v>
      </c>
      <c r="M312" s="12">
        <v>2.0615820139283498E-2</v>
      </c>
      <c r="N312" s="12">
        <v>0.48866185943708901</v>
      </c>
      <c r="O312" s="12" t="s">
        <v>53</v>
      </c>
    </row>
    <row r="313" spans="1:15" x14ac:dyDescent="0.25">
      <c r="A313" s="65" t="s">
        <v>116</v>
      </c>
      <c r="B313" s="65" t="s">
        <v>117</v>
      </c>
      <c r="C313" s="65" t="s">
        <v>118</v>
      </c>
      <c r="D313" s="65" t="s">
        <v>120</v>
      </c>
      <c r="E313" s="65" t="s">
        <v>29</v>
      </c>
      <c r="F313" s="65" t="s">
        <v>106</v>
      </c>
      <c r="G313" s="65">
        <v>129</v>
      </c>
      <c r="H313" s="65" t="s">
        <v>54</v>
      </c>
      <c r="I313" s="12">
        <v>1.778486264856939E-3</v>
      </c>
      <c r="J313" s="12">
        <v>2.5082761665674441E-2</v>
      </c>
      <c r="K313" s="12">
        <v>0.94347358452774599</v>
      </c>
      <c r="L313" s="12">
        <v>-4.7383726599864888E-2</v>
      </c>
      <c r="M313" s="12">
        <v>5.094069912957875E-2</v>
      </c>
      <c r="N313" s="12" t="s">
        <v>53</v>
      </c>
      <c r="O313" s="12" t="s">
        <v>53</v>
      </c>
    </row>
    <row r="314" spans="1:15" x14ac:dyDescent="0.25">
      <c r="A314" s="65" t="s">
        <v>116</v>
      </c>
      <c r="B314" s="65" t="s">
        <v>117</v>
      </c>
      <c r="C314" s="65" t="s">
        <v>118</v>
      </c>
      <c r="D314" s="65" t="s">
        <v>120</v>
      </c>
      <c r="E314" s="65" t="s">
        <v>29</v>
      </c>
      <c r="F314" s="65" t="s">
        <v>106</v>
      </c>
      <c r="G314" s="65">
        <v>129</v>
      </c>
      <c r="H314" s="65" t="s">
        <v>55</v>
      </c>
      <c r="I314" s="12">
        <v>2.0518093746281645E-2</v>
      </c>
      <c r="J314" s="12">
        <v>3.9063675526474315E-2</v>
      </c>
      <c r="K314" s="12">
        <v>0.60032701883605999</v>
      </c>
      <c r="L314" s="12">
        <v>-5.6046710285608099E-2</v>
      </c>
      <c r="M314" s="12">
        <v>9.7082897778171445E-2</v>
      </c>
      <c r="N314" s="12">
        <v>0.48116819340028999</v>
      </c>
      <c r="O314" s="12">
        <v>0.403789003465022</v>
      </c>
    </row>
    <row r="315" spans="1:15" x14ac:dyDescent="0.25">
      <c r="A315" s="65" t="s">
        <v>116</v>
      </c>
      <c r="B315" s="65" t="s">
        <v>117</v>
      </c>
      <c r="C315" s="65" t="s">
        <v>118</v>
      </c>
      <c r="D315" s="65" t="s">
        <v>120</v>
      </c>
      <c r="E315" s="65" t="s">
        <v>6</v>
      </c>
      <c r="F315" s="65" t="s">
        <v>106</v>
      </c>
      <c r="G315" s="65">
        <v>128</v>
      </c>
      <c r="H315" s="65" t="s">
        <v>151</v>
      </c>
      <c r="I315" s="12">
        <v>-9.3958855996655721E-3</v>
      </c>
      <c r="J315" s="12">
        <v>9.2621360268497887E-3</v>
      </c>
      <c r="K315" s="12">
        <v>0.31037262287672002</v>
      </c>
      <c r="L315" s="12">
        <v>-2.754967221229123E-2</v>
      </c>
      <c r="M315" s="12">
        <v>8.7579010129600135E-3</v>
      </c>
      <c r="N315" s="12">
        <v>1.6536109038694999E-2</v>
      </c>
      <c r="O315" s="12" t="s">
        <v>53</v>
      </c>
    </row>
    <row r="316" spans="1:15" x14ac:dyDescent="0.25">
      <c r="A316" s="65" t="s">
        <v>116</v>
      </c>
      <c r="B316" s="65" t="s">
        <v>117</v>
      </c>
      <c r="C316" s="65" t="s">
        <v>118</v>
      </c>
      <c r="D316" s="65" t="s">
        <v>120</v>
      </c>
      <c r="E316" s="65" t="s">
        <v>6</v>
      </c>
      <c r="F316" s="65" t="s">
        <v>106</v>
      </c>
      <c r="G316" s="65">
        <v>128</v>
      </c>
      <c r="H316" s="65" t="s">
        <v>54</v>
      </c>
      <c r="I316" s="12">
        <v>7.7842169578790687E-3</v>
      </c>
      <c r="J316" s="12">
        <v>1.3443477473661751E-2</v>
      </c>
      <c r="K316" s="12">
        <v>0.56256691334305797</v>
      </c>
      <c r="L316" s="12">
        <v>-1.8564998890497997E-2</v>
      </c>
      <c r="M316" s="12">
        <v>3.4133432806256137E-2</v>
      </c>
      <c r="N316" s="12" t="s">
        <v>53</v>
      </c>
      <c r="O316" s="12" t="s">
        <v>53</v>
      </c>
    </row>
    <row r="317" spans="1:15" x14ac:dyDescent="0.25">
      <c r="A317" s="65" t="s">
        <v>116</v>
      </c>
      <c r="B317" s="65" t="s">
        <v>117</v>
      </c>
      <c r="C317" s="65" t="s">
        <v>118</v>
      </c>
      <c r="D317" s="65" t="s">
        <v>120</v>
      </c>
      <c r="E317" s="65" t="s">
        <v>6</v>
      </c>
      <c r="F317" s="65" t="s">
        <v>106</v>
      </c>
      <c r="G317" s="65">
        <v>128</v>
      </c>
      <c r="H317" s="65" t="s">
        <v>55</v>
      </c>
      <c r="I317" s="12">
        <v>1.1778052740028827E-2</v>
      </c>
      <c r="J317" s="12">
        <v>2.3582126717605279E-2</v>
      </c>
      <c r="K317" s="12">
        <v>0.61833460365247805</v>
      </c>
      <c r="L317" s="12">
        <v>-3.4442915626477513E-2</v>
      </c>
      <c r="M317" s="12">
        <v>5.7999021106535167E-2</v>
      </c>
      <c r="N317" s="12">
        <v>1.6739120840232002E-2</v>
      </c>
      <c r="O317" s="12">
        <v>0.330751250292872</v>
      </c>
    </row>
    <row r="318" spans="1:15" x14ac:dyDescent="0.25">
      <c r="A318" s="65" t="s">
        <v>116</v>
      </c>
      <c r="B318" s="65" t="s">
        <v>117</v>
      </c>
      <c r="C318" s="65" t="s">
        <v>118</v>
      </c>
      <c r="D318" s="65" t="s">
        <v>120</v>
      </c>
      <c r="E318" s="65" t="s">
        <v>31</v>
      </c>
      <c r="F318" s="65" t="s">
        <v>106</v>
      </c>
      <c r="G318" s="65">
        <v>128</v>
      </c>
      <c r="H318" s="65" t="s">
        <v>151</v>
      </c>
      <c r="I318" s="12">
        <v>1.6147634819357139E-2</v>
      </c>
      <c r="J318" s="12">
        <v>1.3412574998628151E-2</v>
      </c>
      <c r="K318" s="12">
        <v>0.228621436641923</v>
      </c>
      <c r="L318" s="12">
        <v>-1.0141012177954049E-2</v>
      </c>
      <c r="M318" s="12">
        <v>4.243628181666826E-2</v>
      </c>
      <c r="N318" s="12">
        <v>0.99417140907956603</v>
      </c>
      <c r="O318" s="12" t="s">
        <v>53</v>
      </c>
    </row>
    <row r="319" spans="1:15" x14ac:dyDescent="0.25">
      <c r="A319" s="65" t="s">
        <v>116</v>
      </c>
      <c r="B319" s="65" t="s">
        <v>117</v>
      </c>
      <c r="C319" s="65" t="s">
        <v>118</v>
      </c>
      <c r="D319" s="65" t="s">
        <v>120</v>
      </c>
      <c r="E319" s="65" t="s">
        <v>31</v>
      </c>
      <c r="F319" s="65" t="s">
        <v>106</v>
      </c>
      <c r="G319" s="65">
        <v>128</v>
      </c>
      <c r="H319" s="65" t="s">
        <v>54</v>
      </c>
      <c r="I319" s="12">
        <v>3.2314961069863229E-2</v>
      </c>
      <c r="J319" s="12">
        <v>2.4800182626307957E-2</v>
      </c>
      <c r="K319" s="12">
        <v>0.192570313671826</v>
      </c>
      <c r="L319" s="12">
        <v>-1.6293396877700341E-2</v>
      </c>
      <c r="M319" s="12">
        <v>8.0923319017426804E-2</v>
      </c>
      <c r="N319" s="12" t="s">
        <v>53</v>
      </c>
      <c r="O319" s="12" t="s">
        <v>53</v>
      </c>
    </row>
    <row r="320" spans="1:15" x14ac:dyDescent="0.25">
      <c r="A320" s="65" t="s">
        <v>116</v>
      </c>
      <c r="B320" s="65" t="s">
        <v>117</v>
      </c>
      <c r="C320" s="65" t="s">
        <v>118</v>
      </c>
      <c r="D320" s="65" t="s">
        <v>120</v>
      </c>
      <c r="E320" s="65" t="s">
        <v>31</v>
      </c>
      <c r="F320" s="65" t="s">
        <v>106</v>
      </c>
      <c r="G320" s="65">
        <v>128</v>
      </c>
      <c r="H320" s="65" t="s">
        <v>55</v>
      </c>
      <c r="I320" s="12">
        <v>5.7867505346923136E-2</v>
      </c>
      <c r="J320" s="12">
        <v>3.8788271326017053E-2</v>
      </c>
      <c r="K320" s="12">
        <v>0.13822972872478601</v>
      </c>
      <c r="L320" s="12">
        <v>-1.8157506452070329E-2</v>
      </c>
      <c r="M320" s="12">
        <v>0.13389251714591652</v>
      </c>
      <c r="N320" s="12">
        <v>0.99485613780343696</v>
      </c>
      <c r="O320" s="12">
        <v>0.240542589325035</v>
      </c>
    </row>
    <row r="321" spans="1:15" x14ac:dyDescent="0.25">
      <c r="A321" s="65" t="s">
        <v>116</v>
      </c>
      <c r="B321" s="65" t="s">
        <v>117</v>
      </c>
      <c r="C321" s="65" t="s">
        <v>118</v>
      </c>
      <c r="D321" s="65" t="s">
        <v>120</v>
      </c>
      <c r="E321" s="65" t="s">
        <v>32</v>
      </c>
      <c r="F321" s="65" t="s">
        <v>106</v>
      </c>
      <c r="G321" s="65">
        <v>129</v>
      </c>
      <c r="H321" s="65" t="s">
        <v>151</v>
      </c>
      <c r="I321" s="12">
        <v>4.5690435053111836E-3</v>
      </c>
      <c r="J321" s="12">
        <v>1.4587284849623431E-2</v>
      </c>
      <c r="K321" s="12">
        <v>0.75411278793691905</v>
      </c>
      <c r="L321" s="12">
        <v>-2.4022034799950739E-2</v>
      </c>
      <c r="M321" s="12">
        <v>3.3160121810573089E-2</v>
      </c>
      <c r="N321" s="12">
        <v>0.86997901825812496</v>
      </c>
      <c r="O321" s="12" t="s">
        <v>53</v>
      </c>
    </row>
    <row r="322" spans="1:15" x14ac:dyDescent="0.25">
      <c r="A322" s="65" t="s">
        <v>116</v>
      </c>
      <c r="B322" s="65" t="s">
        <v>117</v>
      </c>
      <c r="C322" s="65" t="s">
        <v>118</v>
      </c>
      <c r="D322" s="65" t="s">
        <v>120</v>
      </c>
      <c r="E322" s="65" t="s">
        <v>32</v>
      </c>
      <c r="F322" s="65" t="s">
        <v>106</v>
      </c>
      <c r="G322" s="65">
        <v>129</v>
      </c>
      <c r="H322" s="65" t="s">
        <v>54</v>
      </c>
      <c r="I322" s="12">
        <v>-8.6641993470432006E-3</v>
      </c>
      <c r="J322" s="12">
        <v>2.5023192128432188E-2</v>
      </c>
      <c r="K322" s="12">
        <v>0.72915727164170097</v>
      </c>
      <c r="L322" s="12">
        <v>-5.7709655918770288E-2</v>
      </c>
      <c r="M322" s="12">
        <v>4.0381257224683956E-2</v>
      </c>
      <c r="N322" s="12" t="s">
        <v>53</v>
      </c>
      <c r="O322" s="12" t="s">
        <v>53</v>
      </c>
    </row>
    <row r="323" spans="1:15" x14ac:dyDescent="0.25">
      <c r="A323" s="65" t="s">
        <v>116</v>
      </c>
      <c r="B323" s="65" t="s">
        <v>117</v>
      </c>
      <c r="C323" s="65" t="s">
        <v>118</v>
      </c>
      <c r="D323" s="65" t="s">
        <v>120</v>
      </c>
      <c r="E323" s="65" t="s">
        <v>32</v>
      </c>
      <c r="F323" s="65" t="s">
        <v>106</v>
      </c>
      <c r="G323" s="65">
        <v>129</v>
      </c>
      <c r="H323" s="65" t="s">
        <v>55</v>
      </c>
      <c r="I323" s="12">
        <v>-4.5701295290647988E-2</v>
      </c>
      <c r="J323" s="12">
        <v>3.9773704650919256E-2</v>
      </c>
      <c r="K323" s="12">
        <v>0.25270183600392399</v>
      </c>
      <c r="L323" s="12">
        <v>-0.12365775640644978</v>
      </c>
      <c r="M323" s="12">
        <v>3.2255165825153684E-2</v>
      </c>
      <c r="N323" s="12">
        <v>0.88363687243182798</v>
      </c>
      <c r="O323" s="12">
        <v>0.171256946415105</v>
      </c>
    </row>
    <row r="324" spans="1:15" x14ac:dyDescent="0.25">
      <c r="A324" s="65" t="s">
        <v>116</v>
      </c>
      <c r="B324" s="65" t="s">
        <v>117</v>
      </c>
      <c r="C324" s="65" t="s">
        <v>118</v>
      </c>
      <c r="D324" s="65" t="s">
        <v>120</v>
      </c>
      <c r="E324" s="65" t="s">
        <v>33</v>
      </c>
      <c r="F324" s="65" t="s">
        <v>106</v>
      </c>
      <c r="G324" s="65">
        <v>129</v>
      </c>
      <c r="H324" s="65" t="s">
        <v>151</v>
      </c>
      <c r="I324" s="12">
        <v>5.1173558262956331E-2</v>
      </c>
      <c r="J324" s="12">
        <v>1.6492053675300312E-2</v>
      </c>
      <c r="K324" s="12">
        <v>1.9162005487260701E-3</v>
      </c>
      <c r="L324" s="12">
        <v>1.8849133059367702E-2</v>
      </c>
      <c r="M324" s="12">
        <v>8.3497983466544953E-2</v>
      </c>
      <c r="N324" s="12">
        <v>9.7489903232673605E-2</v>
      </c>
      <c r="O324" s="12" t="s">
        <v>53</v>
      </c>
    </row>
    <row r="325" spans="1:15" x14ac:dyDescent="0.25">
      <c r="A325" s="65" t="s">
        <v>116</v>
      </c>
      <c r="B325" s="65" t="s">
        <v>117</v>
      </c>
      <c r="C325" s="65" t="s">
        <v>118</v>
      </c>
      <c r="D325" s="65" t="s">
        <v>120</v>
      </c>
      <c r="E325" s="65" t="s">
        <v>33</v>
      </c>
      <c r="F325" s="65" t="s">
        <v>106</v>
      </c>
      <c r="G325" s="65">
        <v>129</v>
      </c>
      <c r="H325" s="65" t="s">
        <v>54</v>
      </c>
      <c r="I325" s="12">
        <v>5.7026940256397721E-2</v>
      </c>
      <c r="J325" s="12">
        <v>2.5295877350681343E-2</v>
      </c>
      <c r="K325" s="12">
        <v>2.4171228096733902E-2</v>
      </c>
      <c r="L325" s="12">
        <v>7.4470206490622705E-3</v>
      </c>
      <c r="M325" s="12">
        <v>0.10660685986373344</v>
      </c>
      <c r="N325" s="12" t="s">
        <v>53</v>
      </c>
      <c r="O325" s="12" t="s">
        <v>53</v>
      </c>
    </row>
    <row r="326" spans="1:15" x14ac:dyDescent="0.25">
      <c r="A326" s="65" t="s">
        <v>116</v>
      </c>
      <c r="B326" s="65" t="s">
        <v>117</v>
      </c>
      <c r="C326" s="65" t="s">
        <v>118</v>
      </c>
      <c r="D326" s="65" t="s">
        <v>120</v>
      </c>
      <c r="E326" s="65" t="s">
        <v>33</v>
      </c>
      <c r="F326" s="65" t="s">
        <v>106</v>
      </c>
      <c r="G326" s="65">
        <v>129</v>
      </c>
      <c r="H326" s="65" t="s">
        <v>55</v>
      </c>
      <c r="I326" s="12">
        <v>7.5291090261008387E-2</v>
      </c>
      <c r="J326" s="12">
        <v>4.182233401531834E-2</v>
      </c>
      <c r="K326" s="12">
        <v>7.4193129130111696E-2</v>
      </c>
      <c r="L326" s="12">
        <v>-6.6806844090157701E-3</v>
      </c>
      <c r="M326" s="12">
        <v>0.15726286493103186</v>
      </c>
      <c r="N326" s="12">
        <v>9.1584048876622304E-2</v>
      </c>
      <c r="O326" s="12">
        <v>0.53126791941998697</v>
      </c>
    </row>
    <row r="327" spans="1:15" x14ac:dyDescent="0.25">
      <c r="A327" s="65" t="s">
        <v>116</v>
      </c>
      <c r="B327" s="65" t="s">
        <v>117</v>
      </c>
      <c r="C327" s="65" t="s">
        <v>118</v>
      </c>
      <c r="D327" s="65" t="s">
        <v>120</v>
      </c>
      <c r="E327" s="65" t="s">
        <v>10</v>
      </c>
      <c r="F327" s="65" t="s">
        <v>106</v>
      </c>
      <c r="G327" s="65">
        <v>128</v>
      </c>
      <c r="H327" s="65" t="s">
        <v>151</v>
      </c>
      <c r="I327" s="12">
        <v>5.5926066312193493E-3</v>
      </c>
      <c r="J327" s="12">
        <v>7.557400341836799E-3</v>
      </c>
      <c r="K327" s="12">
        <v>0.45928952641398202</v>
      </c>
      <c r="L327" s="12">
        <v>-9.2198980387808212E-3</v>
      </c>
      <c r="M327" s="12">
        <v>2.0405111301219504E-2</v>
      </c>
      <c r="N327" s="12">
        <v>2.15203928211107E-2</v>
      </c>
      <c r="O327" s="12" t="s">
        <v>53</v>
      </c>
    </row>
    <row r="328" spans="1:15" x14ac:dyDescent="0.25">
      <c r="A328" s="65" t="s">
        <v>116</v>
      </c>
      <c r="B328" s="65" t="s">
        <v>117</v>
      </c>
      <c r="C328" s="65" t="s">
        <v>118</v>
      </c>
      <c r="D328" s="65" t="s">
        <v>120</v>
      </c>
      <c r="E328" s="65" t="s">
        <v>10</v>
      </c>
      <c r="F328" s="65" t="s">
        <v>106</v>
      </c>
      <c r="G328" s="65">
        <v>128</v>
      </c>
      <c r="H328" s="65" t="s">
        <v>54</v>
      </c>
      <c r="I328" s="12">
        <v>-4.8254778030151534E-3</v>
      </c>
      <c r="J328" s="12">
        <v>1.143737173564406E-2</v>
      </c>
      <c r="K328" s="12">
        <v>0.673094776390052</v>
      </c>
      <c r="L328" s="12">
        <v>-2.7242726404877533E-2</v>
      </c>
      <c r="M328" s="12">
        <v>1.7591770798847297E-2</v>
      </c>
      <c r="N328" s="12" t="s">
        <v>53</v>
      </c>
      <c r="O328" s="12" t="s">
        <v>53</v>
      </c>
    </row>
    <row r="329" spans="1:15" x14ac:dyDescent="0.25">
      <c r="A329" s="65" t="s">
        <v>116</v>
      </c>
      <c r="B329" s="65" t="s">
        <v>117</v>
      </c>
      <c r="C329" s="65" t="s">
        <v>118</v>
      </c>
      <c r="D329" s="65" t="s">
        <v>120</v>
      </c>
      <c r="E329" s="65" t="s">
        <v>10</v>
      </c>
      <c r="F329" s="65" t="s">
        <v>106</v>
      </c>
      <c r="G329" s="65">
        <v>128</v>
      </c>
      <c r="H329" s="65" t="s">
        <v>55</v>
      </c>
      <c r="I329" s="12">
        <v>-4.7380081906942435E-3</v>
      </c>
      <c r="J329" s="12">
        <v>1.8950068140292466E-2</v>
      </c>
      <c r="K329" s="12">
        <v>0.80297449648920505</v>
      </c>
      <c r="L329" s="12">
        <v>-4.1880141745667517E-2</v>
      </c>
      <c r="M329" s="12">
        <v>3.2404125364279023E-2</v>
      </c>
      <c r="N329" s="12">
        <v>1.9718664723473601E-2</v>
      </c>
      <c r="O329" s="12">
        <v>0.55307254193438504</v>
      </c>
    </row>
    <row r="330" spans="1:15" x14ac:dyDescent="0.25">
      <c r="A330" s="65" t="s">
        <v>116</v>
      </c>
      <c r="B330" s="65" t="s">
        <v>117</v>
      </c>
      <c r="C330" s="65" t="s">
        <v>118</v>
      </c>
      <c r="D330" s="65" t="s">
        <v>120</v>
      </c>
      <c r="E330" s="65" t="s">
        <v>34</v>
      </c>
      <c r="F330" s="65" t="s">
        <v>106</v>
      </c>
      <c r="G330" s="65">
        <v>129</v>
      </c>
      <c r="H330" s="65" t="s">
        <v>151</v>
      </c>
      <c r="I330" s="12">
        <v>-1.8926355935582447E-2</v>
      </c>
      <c r="J330" s="12">
        <v>1.5295533738837797E-2</v>
      </c>
      <c r="K330" s="12">
        <v>0.21594680694048199</v>
      </c>
      <c r="L330" s="12">
        <v>-4.890560206370461E-2</v>
      </c>
      <c r="M330" s="12">
        <v>1.1052890192539709E-2</v>
      </c>
      <c r="N330" s="12">
        <v>0.710904905184785</v>
      </c>
      <c r="O330" s="12" t="s">
        <v>53</v>
      </c>
    </row>
    <row r="331" spans="1:15" x14ac:dyDescent="0.25">
      <c r="A331" s="65" t="s">
        <v>116</v>
      </c>
      <c r="B331" s="65" t="s">
        <v>117</v>
      </c>
      <c r="C331" s="65" t="s">
        <v>118</v>
      </c>
      <c r="D331" s="65" t="s">
        <v>120</v>
      </c>
      <c r="E331" s="65" t="s">
        <v>34</v>
      </c>
      <c r="F331" s="65" t="s">
        <v>106</v>
      </c>
      <c r="G331" s="65">
        <v>129</v>
      </c>
      <c r="H331" s="65" t="s">
        <v>54</v>
      </c>
      <c r="I331" s="12">
        <v>-2.577703341013762E-2</v>
      </c>
      <c r="J331" s="12">
        <v>2.5380940739020849E-2</v>
      </c>
      <c r="K331" s="12">
        <v>0.309817089509209</v>
      </c>
      <c r="L331" s="12">
        <v>-7.5523677258618666E-2</v>
      </c>
      <c r="M331" s="12">
        <v>2.3969610438343204E-2</v>
      </c>
      <c r="N331" s="12" t="s">
        <v>53</v>
      </c>
      <c r="O331" s="12" t="s">
        <v>53</v>
      </c>
    </row>
    <row r="332" spans="1:15" x14ac:dyDescent="0.25">
      <c r="A332" s="65" t="s">
        <v>116</v>
      </c>
      <c r="B332" s="65" t="s">
        <v>117</v>
      </c>
      <c r="C332" s="65" t="s">
        <v>118</v>
      </c>
      <c r="D332" s="65" t="s">
        <v>120</v>
      </c>
      <c r="E332" s="65" t="s">
        <v>34</v>
      </c>
      <c r="F332" s="65" t="s">
        <v>106</v>
      </c>
      <c r="G332" s="65">
        <v>129</v>
      </c>
      <c r="H332" s="65" t="s">
        <v>55</v>
      </c>
      <c r="I332" s="12">
        <v>-3.4889367566772453E-2</v>
      </c>
      <c r="J332" s="12">
        <v>4.0129903919305841E-2</v>
      </c>
      <c r="K332" s="12">
        <v>0.386262698621823</v>
      </c>
      <c r="L332" s="12">
        <v>-0.11354397924861197</v>
      </c>
      <c r="M332" s="12">
        <v>4.376524411506693E-2</v>
      </c>
      <c r="N332" s="12">
        <v>0.69316471461576101</v>
      </c>
      <c r="O332" s="12">
        <v>0.66562833654354703</v>
      </c>
    </row>
    <row r="333" spans="1:15" x14ac:dyDescent="0.25">
      <c r="A333" s="65" t="s">
        <v>116</v>
      </c>
      <c r="B333" s="65" t="s">
        <v>117</v>
      </c>
      <c r="C333" s="65" t="s">
        <v>118</v>
      </c>
      <c r="D333" s="65" t="s">
        <v>120</v>
      </c>
      <c r="E333" s="65" t="s">
        <v>35</v>
      </c>
      <c r="F333" s="65" t="s">
        <v>106</v>
      </c>
      <c r="G333" s="65">
        <v>128</v>
      </c>
      <c r="H333" s="65" t="s">
        <v>151</v>
      </c>
      <c r="I333" s="12">
        <v>-2.3874385219611553E-2</v>
      </c>
      <c r="J333" s="12">
        <v>1.5300943059811561E-2</v>
      </c>
      <c r="K333" s="12">
        <v>0.118684005476471</v>
      </c>
      <c r="L333" s="12">
        <v>-5.3864233616842179E-2</v>
      </c>
      <c r="M333" s="12">
        <v>6.1154631776190642E-3</v>
      </c>
      <c r="N333" s="12">
        <v>0.61239121082925096</v>
      </c>
      <c r="O333" s="12" t="s">
        <v>53</v>
      </c>
    </row>
    <row r="334" spans="1:15" x14ac:dyDescent="0.25">
      <c r="A334" s="65" t="s">
        <v>116</v>
      </c>
      <c r="B334" s="65" t="s">
        <v>117</v>
      </c>
      <c r="C334" s="65" t="s">
        <v>118</v>
      </c>
      <c r="D334" s="65" t="s">
        <v>120</v>
      </c>
      <c r="E334" s="65" t="s">
        <v>35</v>
      </c>
      <c r="F334" s="65" t="s">
        <v>106</v>
      </c>
      <c r="G334" s="65">
        <v>128</v>
      </c>
      <c r="H334" s="65" t="s">
        <v>54</v>
      </c>
      <c r="I334" s="12">
        <v>-2.148896772352818E-2</v>
      </c>
      <c r="J334" s="12">
        <v>2.4146248305109044E-2</v>
      </c>
      <c r="K334" s="12">
        <v>0.37349242208428601</v>
      </c>
      <c r="L334" s="12">
        <v>-6.8815614401541936E-2</v>
      </c>
      <c r="M334" s="12">
        <v>2.5837678954485504E-2</v>
      </c>
      <c r="N334" s="12" t="s">
        <v>53</v>
      </c>
      <c r="O334" s="12" t="s">
        <v>53</v>
      </c>
    </row>
    <row r="335" spans="1:15" x14ac:dyDescent="0.25">
      <c r="A335" s="65" t="s">
        <v>116</v>
      </c>
      <c r="B335" s="65" t="s">
        <v>117</v>
      </c>
      <c r="C335" s="65" t="s">
        <v>118</v>
      </c>
      <c r="D335" s="65" t="s">
        <v>120</v>
      </c>
      <c r="E335" s="65" t="s">
        <v>35</v>
      </c>
      <c r="F335" s="65" t="s">
        <v>106</v>
      </c>
      <c r="G335" s="65">
        <v>128</v>
      </c>
      <c r="H335" s="65" t="s">
        <v>55</v>
      </c>
      <c r="I335" s="12">
        <v>-6.42388567243527E-2</v>
      </c>
      <c r="J335" s="12">
        <v>3.9733595725496833E-2</v>
      </c>
      <c r="K335" s="12">
        <v>0.10843559359159501</v>
      </c>
      <c r="L335" s="12">
        <v>-0.14211670434632678</v>
      </c>
      <c r="M335" s="12">
        <v>1.3638990897621033E-2</v>
      </c>
      <c r="N335" s="12">
        <v>0.61830013873755696</v>
      </c>
      <c r="O335" s="12">
        <v>0.27133375864047998</v>
      </c>
    </row>
    <row r="336" spans="1:15" x14ac:dyDescent="0.25">
      <c r="A336" s="65" t="s">
        <v>116</v>
      </c>
      <c r="B336" s="65" t="s">
        <v>117</v>
      </c>
      <c r="C336" s="65" t="s">
        <v>118</v>
      </c>
      <c r="D336" s="65" t="s">
        <v>120</v>
      </c>
      <c r="E336" s="65" t="s">
        <v>36</v>
      </c>
      <c r="F336" s="65" t="s">
        <v>106</v>
      </c>
      <c r="G336" s="65">
        <v>128</v>
      </c>
      <c r="H336" s="65" t="s">
        <v>151</v>
      </c>
      <c r="I336" s="12">
        <v>1.0634030875252323E-2</v>
      </c>
      <c r="J336" s="12">
        <v>1.0875255539123467E-2</v>
      </c>
      <c r="K336" s="12">
        <v>0.328163880387905</v>
      </c>
      <c r="L336" s="12">
        <v>-1.0681469981429662E-2</v>
      </c>
      <c r="M336" s="12">
        <v>3.1949531731934377E-2</v>
      </c>
      <c r="N336" s="12">
        <v>0.35156384274641</v>
      </c>
      <c r="O336" s="12" t="s">
        <v>53</v>
      </c>
    </row>
    <row r="337" spans="1:15" x14ac:dyDescent="0.25">
      <c r="A337" s="65" t="s">
        <v>116</v>
      </c>
      <c r="B337" s="65" t="s">
        <v>117</v>
      </c>
      <c r="C337" s="65" t="s">
        <v>118</v>
      </c>
      <c r="D337" s="65" t="s">
        <v>120</v>
      </c>
      <c r="E337" s="65" t="s">
        <v>36</v>
      </c>
      <c r="F337" s="65" t="s">
        <v>106</v>
      </c>
      <c r="G337" s="65">
        <v>128</v>
      </c>
      <c r="H337" s="65" t="s">
        <v>54</v>
      </c>
      <c r="I337" s="12">
        <v>1.3939392416524898E-2</v>
      </c>
      <c r="J337" s="12">
        <v>1.6723978588256663E-2</v>
      </c>
      <c r="K337" s="12">
        <v>0.40456427214473201</v>
      </c>
      <c r="L337" s="12">
        <v>-1.8839605616458217E-2</v>
      </c>
      <c r="M337" s="12">
        <v>4.6718390449507943E-2</v>
      </c>
      <c r="N337" s="12" t="s">
        <v>53</v>
      </c>
      <c r="O337" s="12" t="s">
        <v>53</v>
      </c>
    </row>
    <row r="338" spans="1:15" x14ac:dyDescent="0.25">
      <c r="A338" s="65" t="s">
        <v>116</v>
      </c>
      <c r="B338" s="65" t="s">
        <v>117</v>
      </c>
      <c r="C338" s="65" t="s">
        <v>118</v>
      </c>
      <c r="D338" s="65" t="s">
        <v>120</v>
      </c>
      <c r="E338" s="65" t="s">
        <v>36</v>
      </c>
      <c r="F338" s="65" t="s">
        <v>106</v>
      </c>
      <c r="G338" s="65">
        <v>128</v>
      </c>
      <c r="H338" s="65" t="s">
        <v>55</v>
      </c>
      <c r="I338" s="12">
        <v>1.463403914220589E-3</v>
      </c>
      <c r="J338" s="12">
        <v>2.7553587441880498E-2</v>
      </c>
      <c r="K338" s="12">
        <v>0.95772742730004701</v>
      </c>
      <c r="L338" s="12">
        <v>-5.2541627471865242E-2</v>
      </c>
      <c r="M338" s="12">
        <v>5.5468435300306387E-2</v>
      </c>
      <c r="N338" s="12">
        <v>0.33170245761334799</v>
      </c>
      <c r="O338" s="12">
        <v>0.71760927165547495</v>
      </c>
    </row>
    <row r="339" spans="1:15" x14ac:dyDescent="0.25">
      <c r="A339" s="65" t="s">
        <v>116</v>
      </c>
      <c r="B339" s="65" t="s">
        <v>117</v>
      </c>
      <c r="C339" s="65" t="s">
        <v>118</v>
      </c>
      <c r="D339" s="65" t="s">
        <v>120</v>
      </c>
      <c r="E339" s="65" t="s">
        <v>743</v>
      </c>
      <c r="F339" s="65" t="s">
        <v>106</v>
      </c>
      <c r="G339" s="65">
        <v>127</v>
      </c>
      <c r="H339" s="65" t="s">
        <v>151</v>
      </c>
      <c r="I339" s="12">
        <v>3.1036361844685632E-2</v>
      </c>
      <c r="J339" s="12">
        <v>1.2346169534211188E-2</v>
      </c>
      <c r="K339" s="12">
        <v>1.19422762644215E-2</v>
      </c>
      <c r="L339" s="12">
        <v>6.837869557631656E-3</v>
      </c>
      <c r="M339" s="12">
        <v>5.5234854131739557E-2</v>
      </c>
      <c r="N339" s="12">
        <v>0.82745486124832301</v>
      </c>
      <c r="O339" s="12" t="s">
        <v>53</v>
      </c>
    </row>
    <row r="340" spans="1:15" x14ac:dyDescent="0.25">
      <c r="A340" s="65" t="s">
        <v>116</v>
      </c>
      <c r="B340" s="65" t="s">
        <v>117</v>
      </c>
      <c r="C340" s="65" t="s">
        <v>118</v>
      </c>
      <c r="D340" s="65" t="s">
        <v>120</v>
      </c>
      <c r="E340" s="65" t="s">
        <v>743</v>
      </c>
      <c r="F340" s="65" t="s">
        <v>106</v>
      </c>
      <c r="G340" s="65">
        <v>127</v>
      </c>
      <c r="H340" s="65" t="s">
        <v>54</v>
      </c>
      <c r="I340" s="12">
        <v>2.1353422964306822E-2</v>
      </c>
      <c r="J340" s="12">
        <v>2.0440706177136028E-2</v>
      </c>
      <c r="K340" s="12">
        <v>0.29618387368273003</v>
      </c>
      <c r="L340" s="12">
        <v>-1.871036114287981E-2</v>
      </c>
      <c r="M340" s="12">
        <v>6.1417207071493396E-2</v>
      </c>
      <c r="N340" s="12" t="s">
        <v>53</v>
      </c>
      <c r="O340" s="12" t="s">
        <v>53</v>
      </c>
    </row>
    <row r="341" spans="1:15" x14ac:dyDescent="0.25">
      <c r="A341" s="65" t="s">
        <v>116</v>
      </c>
      <c r="B341" s="65" t="s">
        <v>117</v>
      </c>
      <c r="C341" s="65" t="s">
        <v>118</v>
      </c>
      <c r="D341" s="65" t="s">
        <v>120</v>
      </c>
      <c r="E341" s="65" t="s">
        <v>743</v>
      </c>
      <c r="F341" s="65" t="s">
        <v>106</v>
      </c>
      <c r="G341" s="65">
        <v>127</v>
      </c>
      <c r="H341" s="65" t="s">
        <v>55</v>
      </c>
      <c r="I341" s="12">
        <v>2.7402706789686385E-2</v>
      </c>
      <c r="J341" s="12">
        <v>3.2970344718820231E-2</v>
      </c>
      <c r="K341" s="12">
        <v>0.407483876311793</v>
      </c>
      <c r="L341" s="12">
        <v>-3.7219168859201332E-2</v>
      </c>
      <c r="M341" s="12">
        <v>9.2024582438574309E-2</v>
      </c>
      <c r="N341" s="12">
        <v>0.81072973512583901</v>
      </c>
      <c r="O341" s="12">
        <v>0.90452441848738496</v>
      </c>
    </row>
    <row r="342" spans="1:15" x14ac:dyDescent="0.25">
      <c r="A342" s="65" t="s">
        <v>116</v>
      </c>
      <c r="B342" s="65" t="s">
        <v>117</v>
      </c>
      <c r="C342" s="65" t="s">
        <v>118</v>
      </c>
      <c r="D342" s="65" t="s">
        <v>120</v>
      </c>
      <c r="E342" s="65" t="s">
        <v>37</v>
      </c>
      <c r="F342" s="65" t="s">
        <v>106</v>
      </c>
      <c r="G342" s="65">
        <v>128</v>
      </c>
      <c r="H342" s="65" t="s">
        <v>151</v>
      </c>
      <c r="I342" s="12">
        <v>1.6095137890954812E-2</v>
      </c>
      <c r="J342" s="12">
        <v>1.1014881122428237E-2</v>
      </c>
      <c r="K342" s="12">
        <v>0.14395574117416199</v>
      </c>
      <c r="L342" s="12">
        <v>-5.4940291090045581E-3</v>
      </c>
      <c r="M342" s="12">
        <v>3.7684304890914108E-2</v>
      </c>
      <c r="N342" s="12">
        <v>0.10217555239041901</v>
      </c>
      <c r="O342" s="12" t="s">
        <v>53</v>
      </c>
    </row>
    <row r="343" spans="1:15" x14ac:dyDescent="0.25">
      <c r="A343" s="65" t="s">
        <v>116</v>
      </c>
      <c r="B343" s="65" t="s">
        <v>117</v>
      </c>
      <c r="C343" s="65" t="s">
        <v>118</v>
      </c>
      <c r="D343" s="65" t="s">
        <v>120</v>
      </c>
      <c r="E343" s="65" t="s">
        <v>37</v>
      </c>
      <c r="F343" s="65" t="s">
        <v>106</v>
      </c>
      <c r="G343" s="65">
        <v>128</v>
      </c>
      <c r="H343" s="65" t="s">
        <v>54</v>
      </c>
      <c r="I343" s="12">
        <v>1.9534843848762671E-2</v>
      </c>
      <c r="J343" s="12">
        <v>1.6404013305313599E-2</v>
      </c>
      <c r="K343" s="12">
        <v>0.233709493656377</v>
      </c>
      <c r="L343" s="12">
        <v>-1.2617022229652055E-2</v>
      </c>
      <c r="M343" s="12">
        <v>5.1686709927177325E-2</v>
      </c>
      <c r="N343" s="12" t="s">
        <v>53</v>
      </c>
      <c r="O343" s="12" t="s">
        <v>53</v>
      </c>
    </row>
    <row r="344" spans="1:15" x14ac:dyDescent="0.25">
      <c r="A344" s="65" t="s">
        <v>116</v>
      </c>
      <c r="B344" s="65" t="s">
        <v>117</v>
      </c>
      <c r="C344" s="65" t="s">
        <v>118</v>
      </c>
      <c r="D344" s="65" t="s">
        <v>120</v>
      </c>
      <c r="E344" s="65" t="s">
        <v>37</v>
      </c>
      <c r="F344" s="65" t="s">
        <v>106</v>
      </c>
      <c r="G344" s="65">
        <v>128</v>
      </c>
      <c r="H344" s="65" t="s">
        <v>55</v>
      </c>
      <c r="I344" s="12">
        <v>8.435143577315762E-3</v>
      </c>
      <c r="J344" s="12">
        <v>2.8158139765675941E-2</v>
      </c>
      <c r="K344" s="12">
        <v>0.765003919218471</v>
      </c>
      <c r="L344" s="12">
        <v>-4.6754810363409199E-2</v>
      </c>
      <c r="M344" s="12">
        <v>6.3625097518040657E-2</v>
      </c>
      <c r="N344" s="12">
        <v>9.2613320711191605E-2</v>
      </c>
      <c r="O344" s="12">
        <v>0.76788316533581202</v>
      </c>
    </row>
    <row r="345" spans="1:15" x14ac:dyDescent="0.25">
      <c r="A345" s="65" t="s">
        <v>116</v>
      </c>
      <c r="B345" s="65" t="s">
        <v>117</v>
      </c>
      <c r="C345" s="65" t="s">
        <v>118</v>
      </c>
      <c r="D345" s="65" t="s">
        <v>120</v>
      </c>
      <c r="E345" s="65" t="s">
        <v>38</v>
      </c>
      <c r="F345" s="65" t="s">
        <v>106</v>
      </c>
      <c r="G345" s="65">
        <v>128</v>
      </c>
      <c r="H345" s="65" t="s">
        <v>151</v>
      </c>
      <c r="I345" s="12">
        <v>-1.3298666985862474E-2</v>
      </c>
      <c r="J345" s="12">
        <v>1.560388150571675E-2</v>
      </c>
      <c r="K345" s="12">
        <v>0.39406614122000599</v>
      </c>
      <c r="L345" s="12">
        <v>-4.3882274737067309E-2</v>
      </c>
      <c r="M345" s="12">
        <v>1.7284940765342365E-2</v>
      </c>
      <c r="N345" s="12">
        <v>0.60051037137922603</v>
      </c>
      <c r="O345" s="12" t="s">
        <v>53</v>
      </c>
    </row>
    <row r="346" spans="1:15" x14ac:dyDescent="0.25">
      <c r="A346" s="65" t="s">
        <v>116</v>
      </c>
      <c r="B346" s="65" t="s">
        <v>117</v>
      </c>
      <c r="C346" s="65" t="s">
        <v>118</v>
      </c>
      <c r="D346" s="65" t="s">
        <v>120</v>
      </c>
      <c r="E346" s="65" t="s">
        <v>38</v>
      </c>
      <c r="F346" s="65" t="s">
        <v>106</v>
      </c>
      <c r="G346" s="65">
        <v>128</v>
      </c>
      <c r="H346" s="65" t="s">
        <v>54</v>
      </c>
      <c r="I346" s="12">
        <v>-3.1974236239764559E-2</v>
      </c>
      <c r="J346" s="12">
        <v>2.5776848611367881E-2</v>
      </c>
      <c r="K346" s="12">
        <v>0.214818399489943</v>
      </c>
      <c r="L346" s="12">
        <v>-8.2496859518045501E-2</v>
      </c>
      <c r="M346" s="12">
        <v>1.854838703851645E-2</v>
      </c>
      <c r="N346" s="12" t="s">
        <v>53</v>
      </c>
      <c r="O346" s="12" t="s">
        <v>53</v>
      </c>
    </row>
    <row r="347" spans="1:15" x14ac:dyDescent="0.25">
      <c r="A347" s="65" t="s">
        <v>116</v>
      </c>
      <c r="B347" s="65" t="s">
        <v>117</v>
      </c>
      <c r="C347" s="65" t="s">
        <v>118</v>
      </c>
      <c r="D347" s="65" t="s">
        <v>120</v>
      </c>
      <c r="E347" s="65" t="s">
        <v>38</v>
      </c>
      <c r="F347" s="65" t="s">
        <v>106</v>
      </c>
      <c r="G347" s="65">
        <v>128</v>
      </c>
      <c r="H347" s="65" t="s">
        <v>55</v>
      </c>
      <c r="I347" s="12">
        <v>-6.4058882361802086E-2</v>
      </c>
      <c r="J347" s="12">
        <v>3.878923862097345E-2</v>
      </c>
      <c r="K347" s="12">
        <v>0.101134826423055</v>
      </c>
      <c r="L347" s="12">
        <v>-0.14008579005890975</v>
      </c>
      <c r="M347" s="12">
        <v>1.1968025335305801E-2</v>
      </c>
      <c r="N347" s="12">
        <v>0.62712284533620699</v>
      </c>
      <c r="O347" s="12">
        <v>0.15385980426295301</v>
      </c>
    </row>
    <row r="348" spans="1:15" x14ac:dyDescent="0.25">
      <c r="A348" s="65" t="s">
        <v>116</v>
      </c>
      <c r="B348" s="65" t="s">
        <v>117</v>
      </c>
      <c r="C348" s="65" t="s">
        <v>118</v>
      </c>
      <c r="D348" s="65" t="s">
        <v>120</v>
      </c>
      <c r="E348" s="65" t="s">
        <v>12</v>
      </c>
      <c r="F348" s="65" t="s">
        <v>106</v>
      </c>
      <c r="G348" s="65">
        <v>128</v>
      </c>
      <c r="H348" s="65" t="s">
        <v>151</v>
      </c>
      <c r="I348" s="12">
        <v>2.3667066331543611E-3</v>
      </c>
      <c r="J348" s="12">
        <v>1.0275486440609174E-2</v>
      </c>
      <c r="K348" s="12">
        <v>0.81783884095577697</v>
      </c>
      <c r="L348" s="12">
        <v>-1.7773246790439592E-2</v>
      </c>
      <c r="M348" s="12">
        <v>2.2506660056748274E-2</v>
      </c>
      <c r="N348" s="12">
        <v>0.56318016262860204</v>
      </c>
      <c r="O348" s="12" t="s">
        <v>53</v>
      </c>
    </row>
    <row r="349" spans="1:15" x14ac:dyDescent="0.25">
      <c r="A349" s="65" t="s">
        <v>116</v>
      </c>
      <c r="B349" s="65" t="s">
        <v>117</v>
      </c>
      <c r="C349" s="65" t="s">
        <v>118</v>
      </c>
      <c r="D349" s="65" t="s">
        <v>120</v>
      </c>
      <c r="E349" s="65" t="s">
        <v>12</v>
      </c>
      <c r="F349" s="65" t="s">
        <v>106</v>
      </c>
      <c r="G349" s="65">
        <v>128</v>
      </c>
      <c r="H349" s="65" t="s">
        <v>54</v>
      </c>
      <c r="I349" s="12">
        <v>1.8419110254986638E-3</v>
      </c>
      <c r="J349" s="12">
        <v>1.6698969459870667E-2</v>
      </c>
      <c r="K349" s="12">
        <v>0.91217075943312098</v>
      </c>
      <c r="L349" s="12">
        <v>-3.0888069115847815E-2</v>
      </c>
      <c r="M349" s="12">
        <v>3.4571891166845156E-2</v>
      </c>
      <c r="N349" s="12" t="s">
        <v>53</v>
      </c>
      <c r="O349" s="12" t="s">
        <v>53</v>
      </c>
    </row>
    <row r="350" spans="1:15" x14ac:dyDescent="0.25">
      <c r="A350" s="65" t="s">
        <v>116</v>
      </c>
      <c r="B350" s="65" t="s">
        <v>117</v>
      </c>
      <c r="C350" s="65" t="s">
        <v>118</v>
      </c>
      <c r="D350" s="65" t="s">
        <v>120</v>
      </c>
      <c r="E350" s="65" t="s">
        <v>12</v>
      </c>
      <c r="F350" s="65" t="s">
        <v>106</v>
      </c>
      <c r="G350" s="65">
        <v>128</v>
      </c>
      <c r="H350" s="65" t="s">
        <v>55</v>
      </c>
      <c r="I350" s="12">
        <v>7.0432977166104156E-4</v>
      </c>
      <c r="J350" s="12">
        <v>2.628771911610768E-2</v>
      </c>
      <c r="K350" s="12">
        <v>0.97866713698459695</v>
      </c>
      <c r="L350" s="12">
        <v>-5.0819599695909976E-2</v>
      </c>
      <c r="M350" s="12">
        <v>5.2228259239232119E-2</v>
      </c>
      <c r="N350" s="12">
        <v>0.53828211442852802</v>
      </c>
      <c r="O350" s="12">
        <v>0.94520754581190902</v>
      </c>
    </row>
    <row r="351" spans="1:15" x14ac:dyDescent="0.25">
      <c r="A351" s="65" t="s">
        <v>116</v>
      </c>
      <c r="B351" s="65" t="s">
        <v>117</v>
      </c>
      <c r="C351" s="65" t="s">
        <v>118</v>
      </c>
      <c r="D351" s="65" t="s">
        <v>120</v>
      </c>
      <c r="E351" s="65" t="s">
        <v>39</v>
      </c>
      <c r="F351" s="65" t="s">
        <v>106</v>
      </c>
      <c r="G351" s="65">
        <v>128</v>
      </c>
      <c r="H351" s="65" t="s">
        <v>151</v>
      </c>
      <c r="I351" s="12">
        <v>1.5456577862873275E-3</v>
      </c>
      <c r="J351" s="12">
        <v>4.3733736549027265E-3</v>
      </c>
      <c r="K351" s="12">
        <v>0.72377015442655301</v>
      </c>
      <c r="L351" s="12">
        <v>-7.0261545773220415E-3</v>
      </c>
      <c r="M351" s="12">
        <v>1.0117470149896656E-2</v>
      </c>
      <c r="N351" s="12">
        <v>0.98753484760825105</v>
      </c>
      <c r="O351" s="12" t="s">
        <v>53</v>
      </c>
    </row>
    <row r="352" spans="1:15" x14ac:dyDescent="0.25">
      <c r="A352" s="65" t="s">
        <v>116</v>
      </c>
      <c r="B352" s="65" t="s">
        <v>117</v>
      </c>
      <c r="C352" s="65" t="s">
        <v>118</v>
      </c>
      <c r="D352" s="65" t="s">
        <v>120</v>
      </c>
      <c r="E352" s="65" t="s">
        <v>39</v>
      </c>
      <c r="F352" s="65" t="s">
        <v>106</v>
      </c>
      <c r="G352" s="65">
        <v>128</v>
      </c>
      <c r="H352" s="65" t="s">
        <v>54</v>
      </c>
      <c r="I352" s="12">
        <v>-8.2130243443924601E-3</v>
      </c>
      <c r="J352" s="12">
        <v>8.1866472398478291E-3</v>
      </c>
      <c r="K352" s="12">
        <v>0.31575377655445003</v>
      </c>
      <c r="L352" s="12">
        <v>-2.4258852934494181E-2</v>
      </c>
      <c r="M352" s="12">
        <v>7.8328042457092659E-3</v>
      </c>
      <c r="N352" s="12" t="s">
        <v>53</v>
      </c>
      <c r="O352" s="12" t="s">
        <v>53</v>
      </c>
    </row>
    <row r="353" spans="1:15" x14ac:dyDescent="0.25">
      <c r="A353" s="65" t="s">
        <v>116</v>
      </c>
      <c r="B353" s="65" t="s">
        <v>117</v>
      </c>
      <c r="C353" s="65" t="s">
        <v>118</v>
      </c>
      <c r="D353" s="65" t="s">
        <v>120</v>
      </c>
      <c r="E353" s="65" t="s">
        <v>39</v>
      </c>
      <c r="F353" s="65" t="s">
        <v>106</v>
      </c>
      <c r="G353" s="65">
        <v>128</v>
      </c>
      <c r="H353" s="65" t="s">
        <v>55</v>
      </c>
      <c r="I353" s="12">
        <v>-1.1005601706981534E-2</v>
      </c>
      <c r="J353" s="12">
        <v>1.2202864028812332E-2</v>
      </c>
      <c r="K353" s="12">
        <v>0.368837801338399</v>
      </c>
      <c r="L353" s="12">
        <v>-3.4923215203453754E-2</v>
      </c>
      <c r="M353" s="12">
        <v>1.2912011789490682E-2</v>
      </c>
      <c r="N353" s="12">
        <v>0.98854886166797495</v>
      </c>
      <c r="O353" s="12">
        <v>0.26002477138942698</v>
      </c>
    </row>
    <row r="354" spans="1:15" x14ac:dyDescent="0.25">
      <c r="A354" s="65" t="s">
        <v>116</v>
      </c>
      <c r="B354" s="65" t="s">
        <v>117</v>
      </c>
      <c r="C354" s="65" t="s">
        <v>118</v>
      </c>
      <c r="D354" s="65" t="s">
        <v>120</v>
      </c>
      <c r="E354" s="65" t="s">
        <v>40</v>
      </c>
      <c r="F354" s="65" t="s">
        <v>106</v>
      </c>
      <c r="G354" s="65">
        <v>127</v>
      </c>
      <c r="H354" s="65" t="s">
        <v>151</v>
      </c>
      <c r="I354" s="12">
        <v>9.7873736697613803E-3</v>
      </c>
      <c r="J354" s="12">
        <v>1.409260961571898E-2</v>
      </c>
      <c r="K354" s="12">
        <v>0.48736619669579001</v>
      </c>
      <c r="L354" s="12">
        <v>-1.783414117704785E-2</v>
      </c>
      <c r="M354" s="12">
        <v>3.7408888516570538E-2</v>
      </c>
      <c r="N354" s="12">
        <v>7.7175770444375194E-2</v>
      </c>
      <c r="O354" s="12" t="s">
        <v>53</v>
      </c>
    </row>
    <row r="355" spans="1:15" x14ac:dyDescent="0.25">
      <c r="A355" s="65" t="s">
        <v>116</v>
      </c>
      <c r="B355" s="65" t="s">
        <v>117</v>
      </c>
      <c r="C355" s="65" t="s">
        <v>118</v>
      </c>
      <c r="D355" s="65" t="s">
        <v>120</v>
      </c>
      <c r="E355" s="65" t="s">
        <v>40</v>
      </c>
      <c r="F355" s="65" t="s">
        <v>106</v>
      </c>
      <c r="G355" s="65">
        <v>127</v>
      </c>
      <c r="H355" s="65" t="s">
        <v>54</v>
      </c>
      <c r="I355" s="12">
        <v>1.4600291328813889E-3</v>
      </c>
      <c r="J355" s="12">
        <v>1.9987443765127722E-2</v>
      </c>
      <c r="K355" s="12">
        <v>0.94176846484628796</v>
      </c>
      <c r="L355" s="12">
        <v>-3.7715360646768926E-2</v>
      </c>
      <c r="M355" s="12">
        <v>4.0635418912531716E-2</v>
      </c>
      <c r="N355" s="12" t="s">
        <v>53</v>
      </c>
      <c r="O355" s="12" t="s">
        <v>53</v>
      </c>
    </row>
    <row r="356" spans="1:15" x14ac:dyDescent="0.25">
      <c r="A356" s="65" t="s">
        <v>116</v>
      </c>
      <c r="B356" s="65" t="s">
        <v>117</v>
      </c>
      <c r="C356" s="65" t="s">
        <v>118</v>
      </c>
      <c r="D356" s="65" t="s">
        <v>120</v>
      </c>
      <c r="E356" s="65" t="s">
        <v>40</v>
      </c>
      <c r="F356" s="65" t="s">
        <v>106</v>
      </c>
      <c r="G356" s="65">
        <v>127</v>
      </c>
      <c r="H356" s="65" t="s">
        <v>55</v>
      </c>
      <c r="I356" s="12">
        <v>-2.4078066215006796E-2</v>
      </c>
      <c r="J356" s="12">
        <v>3.5282149248511377E-2</v>
      </c>
      <c r="K356" s="12">
        <v>0.49622141213203802</v>
      </c>
      <c r="L356" s="12">
        <v>-9.3231078742089288E-2</v>
      </c>
      <c r="M356" s="12">
        <v>4.5074946312075551E-2</v>
      </c>
      <c r="N356" s="12">
        <v>7.8883691625721494E-2</v>
      </c>
      <c r="O356" s="12">
        <v>0.297158208997504</v>
      </c>
    </row>
    <row r="357" spans="1:15" x14ac:dyDescent="0.25">
      <c r="A357" s="65" t="s">
        <v>116</v>
      </c>
      <c r="B357" s="65" t="s">
        <v>117</v>
      </c>
      <c r="C357" s="65" t="s">
        <v>118</v>
      </c>
      <c r="D357" s="65" t="s">
        <v>120</v>
      </c>
      <c r="E357" s="65" t="s">
        <v>41</v>
      </c>
      <c r="F357" s="65" t="s">
        <v>106</v>
      </c>
      <c r="G357" s="65">
        <v>129</v>
      </c>
      <c r="H357" s="65" t="s">
        <v>151</v>
      </c>
      <c r="I357" s="12">
        <v>2.1525418667087317E-2</v>
      </c>
      <c r="J357" s="12">
        <v>1.8367638079435096E-2</v>
      </c>
      <c r="K357" s="12">
        <v>0.241228821304355</v>
      </c>
      <c r="L357" s="12">
        <v>-1.4475151968605418E-2</v>
      </c>
      <c r="M357" s="12">
        <v>5.7525989302780051E-2</v>
      </c>
      <c r="N357" s="12">
        <v>2.97824512325994E-3</v>
      </c>
      <c r="O357" s="12" t="s">
        <v>53</v>
      </c>
    </row>
    <row r="358" spans="1:15" x14ac:dyDescent="0.25">
      <c r="A358" s="65" t="s">
        <v>116</v>
      </c>
      <c r="B358" s="65" t="s">
        <v>117</v>
      </c>
      <c r="C358" s="65" t="s">
        <v>118</v>
      </c>
      <c r="D358" s="65" t="s">
        <v>120</v>
      </c>
      <c r="E358" s="65" t="s">
        <v>41</v>
      </c>
      <c r="F358" s="65" t="s">
        <v>106</v>
      </c>
      <c r="G358" s="65">
        <v>129</v>
      </c>
      <c r="H358" s="65" t="s">
        <v>54</v>
      </c>
      <c r="I358" s="12">
        <v>2.9258222802191529E-2</v>
      </c>
      <c r="J358" s="12">
        <v>2.4660401520282548E-2</v>
      </c>
      <c r="K358" s="12">
        <v>0.235446405935022</v>
      </c>
      <c r="L358" s="12">
        <v>-1.9076164177562208E-2</v>
      </c>
      <c r="M358" s="12">
        <v>7.7592609781945321E-2</v>
      </c>
      <c r="N358" s="12" t="s">
        <v>53</v>
      </c>
      <c r="O358" s="12" t="s">
        <v>53</v>
      </c>
    </row>
    <row r="359" spans="1:15" x14ac:dyDescent="0.25">
      <c r="A359" s="65" t="s">
        <v>116</v>
      </c>
      <c r="B359" s="65" t="s">
        <v>117</v>
      </c>
      <c r="C359" s="65" t="s">
        <v>118</v>
      </c>
      <c r="D359" s="65" t="s">
        <v>120</v>
      </c>
      <c r="E359" s="65" t="s">
        <v>41</v>
      </c>
      <c r="F359" s="65" t="s">
        <v>106</v>
      </c>
      <c r="G359" s="65">
        <v>129</v>
      </c>
      <c r="H359" s="65" t="s">
        <v>55</v>
      </c>
      <c r="I359" s="12">
        <v>-4.7237833339595922E-3</v>
      </c>
      <c r="J359" s="12">
        <v>4.6587099705352665E-2</v>
      </c>
      <c r="K359" s="12">
        <v>0.91939537802937399</v>
      </c>
      <c r="L359" s="12">
        <v>-9.6034498756450953E-2</v>
      </c>
      <c r="M359" s="12">
        <v>8.6586932088531562E-2</v>
      </c>
      <c r="N359" s="12">
        <v>2.69144612380613E-3</v>
      </c>
      <c r="O359" s="12">
        <v>0.54071975750159196</v>
      </c>
    </row>
    <row r="360" spans="1:15" x14ac:dyDescent="0.25">
      <c r="A360" s="65" t="s">
        <v>116</v>
      </c>
      <c r="B360" s="65" t="s">
        <v>117</v>
      </c>
      <c r="C360" s="65" t="s">
        <v>118</v>
      </c>
      <c r="D360" s="65" t="s">
        <v>120</v>
      </c>
      <c r="E360" s="65" t="s">
        <v>42</v>
      </c>
      <c r="F360" s="65" t="s">
        <v>106</v>
      </c>
      <c r="G360" s="65">
        <v>127</v>
      </c>
      <c r="H360" s="65" t="s">
        <v>151</v>
      </c>
      <c r="I360" s="12">
        <v>1.1331752788638858E-2</v>
      </c>
      <c r="J360" s="12">
        <v>1.5356267588223085E-2</v>
      </c>
      <c r="K360" s="12">
        <v>0.46056085601878199</v>
      </c>
      <c r="L360" s="12">
        <v>-1.8766531684278446E-2</v>
      </c>
      <c r="M360" s="12">
        <v>4.1430037261556162E-2</v>
      </c>
      <c r="N360" s="12">
        <v>1.80877119034645E-3</v>
      </c>
      <c r="O360" s="12" t="s">
        <v>53</v>
      </c>
    </row>
    <row r="361" spans="1:15" x14ac:dyDescent="0.25">
      <c r="A361" s="65" t="s">
        <v>116</v>
      </c>
      <c r="B361" s="65" t="s">
        <v>117</v>
      </c>
      <c r="C361" s="65" t="s">
        <v>118</v>
      </c>
      <c r="D361" s="65" t="s">
        <v>120</v>
      </c>
      <c r="E361" s="65" t="s">
        <v>42</v>
      </c>
      <c r="F361" s="65" t="s">
        <v>106</v>
      </c>
      <c r="G361" s="65">
        <v>127</v>
      </c>
      <c r="H361" s="65" t="s">
        <v>54</v>
      </c>
      <c r="I361" s="12">
        <v>6.3649501409401808E-3</v>
      </c>
      <c r="J361" s="12">
        <v>2.0150759578307378E-2</v>
      </c>
      <c r="K361" s="12">
        <v>0.75210383116764601</v>
      </c>
      <c r="L361" s="12">
        <v>-3.3130538632542374E-2</v>
      </c>
      <c r="M361" s="12">
        <v>4.5860438914422708E-2</v>
      </c>
      <c r="N361" s="12" t="s">
        <v>53</v>
      </c>
      <c r="O361" s="12" t="s">
        <v>53</v>
      </c>
    </row>
    <row r="362" spans="1:15" x14ac:dyDescent="0.25">
      <c r="A362" s="65" t="s">
        <v>116</v>
      </c>
      <c r="B362" s="65" t="s">
        <v>117</v>
      </c>
      <c r="C362" s="65" t="s">
        <v>118</v>
      </c>
      <c r="D362" s="65" t="s">
        <v>120</v>
      </c>
      <c r="E362" s="65" t="s">
        <v>42</v>
      </c>
      <c r="F362" s="65" t="s">
        <v>106</v>
      </c>
      <c r="G362" s="65">
        <v>127</v>
      </c>
      <c r="H362" s="65" t="s">
        <v>55</v>
      </c>
      <c r="I362" s="12">
        <v>-1.436907780673596E-2</v>
      </c>
      <c r="J362" s="12">
        <v>3.8548349674515169E-2</v>
      </c>
      <c r="K362" s="12">
        <v>0.70996233301216805</v>
      </c>
      <c r="L362" s="12">
        <v>-8.9923843168785544E-2</v>
      </c>
      <c r="M362" s="12">
        <v>6.1185687555313832E-2</v>
      </c>
      <c r="N362" s="12">
        <v>1.68514157163807E-3</v>
      </c>
      <c r="O362" s="12">
        <v>0.46849974240251402</v>
      </c>
    </row>
    <row r="363" spans="1:15" x14ac:dyDescent="0.25">
      <c r="A363" s="65" t="s">
        <v>116</v>
      </c>
      <c r="B363" s="65" t="s">
        <v>117</v>
      </c>
      <c r="C363" s="65" t="s">
        <v>118</v>
      </c>
      <c r="D363" s="65" t="s">
        <v>120</v>
      </c>
      <c r="E363" s="65" t="s">
        <v>57</v>
      </c>
      <c r="F363" s="65" t="s">
        <v>106</v>
      </c>
      <c r="G363" s="65">
        <v>127</v>
      </c>
      <c r="H363" s="65" t="s">
        <v>151</v>
      </c>
      <c r="I363" s="12">
        <v>6.0827778372271888E-3</v>
      </c>
      <c r="J363" s="12">
        <v>1.4546384104893794E-2</v>
      </c>
      <c r="K363" s="12">
        <v>0.67582703006827904</v>
      </c>
      <c r="L363" s="12">
        <v>-2.2428135008364668E-2</v>
      </c>
      <c r="M363" s="12">
        <v>3.4593690682819006E-2</v>
      </c>
      <c r="N363" s="12">
        <v>2.5136092719285401E-2</v>
      </c>
      <c r="O363" s="12" t="s">
        <v>53</v>
      </c>
    </row>
    <row r="364" spans="1:15" x14ac:dyDescent="0.25">
      <c r="A364" s="65" t="s">
        <v>116</v>
      </c>
      <c r="B364" s="65" t="s">
        <v>117</v>
      </c>
      <c r="C364" s="65" t="s">
        <v>118</v>
      </c>
      <c r="D364" s="65" t="s">
        <v>120</v>
      </c>
      <c r="E364" s="65" t="s">
        <v>57</v>
      </c>
      <c r="F364" s="65" t="s">
        <v>106</v>
      </c>
      <c r="G364" s="65">
        <v>127</v>
      </c>
      <c r="H364" s="65" t="s">
        <v>54</v>
      </c>
      <c r="I364" s="12">
        <v>-6.6639214266885618E-3</v>
      </c>
      <c r="J364" s="12">
        <v>2.0625171586480483E-2</v>
      </c>
      <c r="K364" s="12">
        <v>0.74662213604179894</v>
      </c>
      <c r="L364" s="12">
        <v>-4.7089257736190257E-2</v>
      </c>
      <c r="M364" s="12">
        <v>3.3761414882813166E-2</v>
      </c>
      <c r="N364" s="12" t="s">
        <v>53</v>
      </c>
      <c r="O364" s="12" t="s">
        <v>53</v>
      </c>
    </row>
    <row r="365" spans="1:15" x14ac:dyDescent="0.25">
      <c r="A365" s="65" t="s">
        <v>116</v>
      </c>
      <c r="B365" s="65" t="s">
        <v>117</v>
      </c>
      <c r="C365" s="65" t="s">
        <v>118</v>
      </c>
      <c r="D365" s="65" t="s">
        <v>120</v>
      </c>
      <c r="E365" s="65" t="s">
        <v>57</v>
      </c>
      <c r="F365" s="65" t="s">
        <v>106</v>
      </c>
      <c r="G365" s="65">
        <v>127</v>
      </c>
      <c r="H365" s="65" t="s">
        <v>55</v>
      </c>
      <c r="I365" s="12">
        <v>-5.7474284537124852E-2</v>
      </c>
      <c r="J365" s="12">
        <v>3.609066200447044E-2</v>
      </c>
      <c r="K365" s="12">
        <v>0.113798684757505</v>
      </c>
      <c r="L365" s="12">
        <v>-0.12821198206588694</v>
      </c>
      <c r="M365" s="12">
        <v>1.3263412991637222E-2</v>
      </c>
      <c r="N365" s="12">
        <v>3.8333646893218297E-2</v>
      </c>
      <c r="O365" s="12">
        <v>5.7088599074351098E-2</v>
      </c>
    </row>
    <row r="366" spans="1:15" x14ac:dyDescent="0.25">
      <c r="A366" s="65" t="s">
        <v>116</v>
      </c>
      <c r="B366" s="65" t="s">
        <v>117</v>
      </c>
      <c r="C366" s="65" t="s">
        <v>118</v>
      </c>
      <c r="D366" s="65" t="s">
        <v>121</v>
      </c>
      <c r="E366" s="65" t="s">
        <v>14</v>
      </c>
      <c r="F366" s="65" t="s">
        <v>106</v>
      </c>
      <c r="G366" s="65">
        <v>69</v>
      </c>
      <c r="H366" s="65" t="s">
        <v>151</v>
      </c>
      <c r="I366" s="12">
        <v>-3.5188831291192977E-3</v>
      </c>
      <c r="J366" s="12">
        <v>1.4322111774557202E-2</v>
      </c>
      <c r="K366" s="12">
        <v>0.80591770102674098</v>
      </c>
      <c r="L366" s="12">
        <v>-3.1590222207251467E-2</v>
      </c>
      <c r="M366" s="12">
        <v>2.4552455949012841E-2</v>
      </c>
      <c r="N366" s="12">
        <v>0.416505049609394</v>
      </c>
      <c r="O366" s="12" t="s">
        <v>53</v>
      </c>
    </row>
    <row r="367" spans="1:15" x14ac:dyDescent="0.25">
      <c r="A367" s="65" t="s">
        <v>116</v>
      </c>
      <c r="B367" s="65" t="s">
        <v>117</v>
      </c>
      <c r="C367" s="65" t="s">
        <v>118</v>
      </c>
      <c r="D367" s="65" t="s">
        <v>121</v>
      </c>
      <c r="E367" s="65" t="s">
        <v>14</v>
      </c>
      <c r="F367" s="65" t="s">
        <v>106</v>
      </c>
      <c r="G367" s="65">
        <v>69</v>
      </c>
      <c r="H367" s="65" t="s">
        <v>54</v>
      </c>
      <c r="I367" s="12">
        <v>-1.0286031806252571E-2</v>
      </c>
      <c r="J367" s="12">
        <v>2.3350389301218463E-2</v>
      </c>
      <c r="K367" s="12">
        <v>0.65956926543428795</v>
      </c>
      <c r="L367" s="12">
        <v>-5.6052794836640794E-2</v>
      </c>
      <c r="M367" s="12">
        <v>3.5480731224135649E-2</v>
      </c>
      <c r="N367" s="12" t="s">
        <v>53</v>
      </c>
      <c r="O367" s="12" t="s">
        <v>53</v>
      </c>
    </row>
    <row r="368" spans="1:15" x14ac:dyDescent="0.25">
      <c r="A368" s="65" t="s">
        <v>116</v>
      </c>
      <c r="B368" s="65" t="s">
        <v>117</v>
      </c>
      <c r="C368" s="65" t="s">
        <v>118</v>
      </c>
      <c r="D368" s="65" t="s">
        <v>121</v>
      </c>
      <c r="E368" s="65" t="s">
        <v>14</v>
      </c>
      <c r="F368" s="65" t="s">
        <v>106</v>
      </c>
      <c r="G368" s="65">
        <v>69</v>
      </c>
      <c r="H368" s="65" t="s">
        <v>55</v>
      </c>
      <c r="I368" s="12">
        <v>-1.4502086910524365E-2</v>
      </c>
      <c r="J368" s="12">
        <v>2.7944815354072571E-2</v>
      </c>
      <c r="K368" s="12">
        <v>0.60550246271255004</v>
      </c>
      <c r="L368" s="12">
        <v>-6.9273925004506617E-2</v>
      </c>
      <c r="M368" s="12">
        <v>4.0269751183457887E-2</v>
      </c>
      <c r="N368" s="12">
        <v>0.39034965491872398</v>
      </c>
      <c r="O368" s="12">
        <v>0.64794997629954398</v>
      </c>
    </row>
    <row r="369" spans="1:15" x14ac:dyDescent="0.25">
      <c r="A369" s="65" t="s">
        <v>116</v>
      </c>
      <c r="B369" s="65" t="s">
        <v>117</v>
      </c>
      <c r="C369" s="65" t="s">
        <v>118</v>
      </c>
      <c r="D369" s="65" t="s">
        <v>121</v>
      </c>
      <c r="E369" s="65" t="s">
        <v>15</v>
      </c>
      <c r="F369" s="65" t="s">
        <v>106</v>
      </c>
      <c r="G369" s="65">
        <v>69</v>
      </c>
      <c r="H369" s="65" t="s">
        <v>151</v>
      </c>
      <c r="I369" s="12">
        <v>8.2395162962013123E-3</v>
      </c>
      <c r="J369" s="12">
        <v>9.7454053222927623E-3</v>
      </c>
      <c r="K369" s="12">
        <v>0.397844555204035</v>
      </c>
      <c r="L369" s="12">
        <v>-1.0861478135492431E-2</v>
      </c>
      <c r="M369" s="12">
        <v>2.7340510727895125E-2</v>
      </c>
      <c r="N369" s="12">
        <v>0.59697443035958697</v>
      </c>
      <c r="O369" s="12" t="s">
        <v>53</v>
      </c>
    </row>
    <row r="370" spans="1:15" x14ac:dyDescent="0.25">
      <c r="A370" s="65" t="s">
        <v>116</v>
      </c>
      <c r="B370" s="65" t="s">
        <v>117</v>
      </c>
      <c r="C370" s="65" t="s">
        <v>118</v>
      </c>
      <c r="D370" s="65" t="s">
        <v>121</v>
      </c>
      <c r="E370" s="65" t="s">
        <v>15</v>
      </c>
      <c r="F370" s="65" t="s">
        <v>106</v>
      </c>
      <c r="G370" s="65">
        <v>69</v>
      </c>
      <c r="H370" s="65" t="s">
        <v>54</v>
      </c>
      <c r="I370" s="12">
        <v>1.3045737211213498E-2</v>
      </c>
      <c r="J370" s="12">
        <v>1.4975869121371202E-2</v>
      </c>
      <c r="K370" s="12">
        <v>0.38369016232925901</v>
      </c>
      <c r="L370" s="12">
        <v>-1.6306966266673974E-2</v>
      </c>
      <c r="M370" s="12">
        <v>4.2398440689100966E-2</v>
      </c>
      <c r="N370" s="12" t="s">
        <v>53</v>
      </c>
      <c r="O370" s="12" t="s">
        <v>53</v>
      </c>
    </row>
    <row r="371" spans="1:15" x14ac:dyDescent="0.25">
      <c r="A371" s="65" t="s">
        <v>116</v>
      </c>
      <c r="B371" s="65" t="s">
        <v>117</v>
      </c>
      <c r="C371" s="65" t="s">
        <v>118</v>
      </c>
      <c r="D371" s="65" t="s">
        <v>121</v>
      </c>
      <c r="E371" s="65" t="s">
        <v>15</v>
      </c>
      <c r="F371" s="65" t="s">
        <v>106</v>
      </c>
      <c r="G371" s="65">
        <v>69</v>
      </c>
      <c r="H371" s="65" t="s">
        <v>55</v>
      </c>
      <c r="I371" s="12">
        <v>2.8100619141930235E-2</v>
      </c>
      <c r="J371" s="12">
        <v>2.2074888866492108E-2</v>
      </c>
      <c r="K371" s="12">
        <v>0.20742891515922199</v>
      </c>
      <c r="L371" s="12">
        <v>-1.5166163036394354E-2</v>
      </c>
      <c r="M371" s="12">
        <v>7.1367401320254958E-2</v>
      </c>
      <c r="N371" s="12">
        <v>0.59835811543778095</v>
      </c>
      <c r="O371" s="12">
        <v>0.31645557654349499</v>
      </c>
    </row>
    <row r="372" spans="1:15" x14ac:dyDescent="0.25">
      <c r="A372" s="65" t="s">
        <v>116</v>
      </c>
      <c r="B372" s="65" t="s">
        <v>117</v>
      </c>
      <c r="C372" s="65" t="s">
        <v>118</v>
      </c>
      <c r="D372" s="65" t="s">
        <v>121</v>
      </c>
      <c r="E372" s="65" t="s">
        <v>50</v>
      </c>
      <c r="F372" s="65" t="s">
        <v>106</v>
      </c>
      <c r="G372" s="65">
        <v>69</v>
      </c>
      <c r="H372" s="65" t="s">
        <v>151</v>
      </c>
      <c r="I372" s="12">
        <v>-1.4953147039897741E-2</v>
      </c>
      <c r="J372" s="12">
        <v>1.0374661357652522E-2</v>
      </c>
      <c r="K372" s="12">
        <v>0.14949592910026599</v>
      </c>
      <c r="L372" s="12">
        <v>-3.5287483300896656E-2</v>
      </c>
      <c r="M372" s="12">
        <v>5.3811892211012395E-3</v>
      </c>
      <c r="N372" s="12">
        <v>0.406175749703723</v>
      </c>
      <c r="O372" s="12" t="s">
        <v>53</v>
      </c>
    </row>
    <row r="373" spans="1:15" x14ac:dyDescent="0.25">
      <c r="A373" s="65" t="s">
        <v>116</v>
      </c>
      <c r="B373" s="65" t="s">
        <v>117</v>
      </c>
      <c r="C373" s="65" t="s">
        <v>118</v>
      </c>
      <c r="D373" s="65" t="s">
        <v>121</v>
      </c>
      <c r="E373" s="65" t="s">
        <v>50</v>
      </c>
      <c r="F373" s="65" t="s">
        <v>106</v>
      </c>
      <c r="G373" s="65">
        <v>69</v>
      </c>
      <c r="H373" s="65" t="s">
        <v>54</v>
      </c>
      <c r="I373" s="12">
        <v>-2.4808436154658785E-2</v>
      </c>
      <c r="J373" s="12">
        <v>1.694009267007715E-2</v>
      </c>
      <c r="K373" s="12">
        <v>0.14306269481218301</v>
      </c>
      <c r="L373" s="12">
        <v>-5.8011017788009996E-2</v>
      </c>
      <c r="M373" s="12">
        <v>8.3941454786924195E-3</v>
      </c>
      <c r="N373" s="12" t="s">
        <v>53</v>
      </c>
      <c r="O373" s="12" t="s">
        <v>53</v>
      </c>
    </row>
    <row r="374" spans="1:15" x14ac:dyDescent="0.25">
      <c r="A374" s="65" t="s">
        <v>116</v>
      </c>
      <c r="B374" s="65" t="s">
        <v>117</v>
      </c>
      <c r="C374" s="65" t="s">
        <v>118</v>
      </c>
      <c r="D374" s="65" t="s">
        <v>121</v>
      </c>
      <c r="E374" s="65" t="s">
        <v>50</v>
      </c>
      <c r="F374" s="65" t="s">
        <v>106</v>
      </c>
      <c r="G374" s="65">
        <v>69</v>
      </c>
      <c r="H374" s="65" t="s">
        <v>55</v>
      </c>
      <c r="I374" s="12">
        <v>-2.8239327504812443E-2</v>
      </c>
      <c r="J374" s="12">
        <v>1.6861413454692414E-2</v>
      </c>
      <c r="K374" s="12">
        <v>9.8637371674311303E-2</v>
      </c>
      <c r="L374" s="12">
        <v>-6.1287697876009579E-2</v>
      </c>
      <c r="M374" s="12">
        <v>4.8090428663847013E-3</v>
      </c>
      <c r="N374" s="12">
        <v>0.40649896018961301</v>
      </c>
      <c r="O374" s="12">
        <v>0.32111214140647998</v>
      </c>
    </row>
    <row r="375" spans="1:15" x14ac:dyDescent="0.25">
      <c r="A375" s="65" t="s">
        <v>116</v>
      </c>
      <c r="B375" s="65" t="s">
        <v>117</v>
      </c>
      <c r="C375" s="65" t="s">
        <v>118</v>
      </c>
      <c r="D375" s="65" t="s">
        <v>121</v>
      </c>
      <c r="E375" s="65" t="s">
        <v>16</v>
      </c>
      <c r="F375" s="65" t="s">
        <v>106</v>
      </c>
      <c r="G375" s="65">
        <v>69</v>
      </c>
      <c r="H375" s="65" t="s">
        <v>151</v>
      </c>
      <c r="I375" s="12">
        <v>-1.7236612227483077E-3</v>
      </c>
      <c r="J375" s="12">
        <v>9.5037510722362356E-3</v>
      </c>
      <c r="K375" s="12">
        <v>0.85607998178959999</v>
      </c>
      <c r="L375" s="12">
        <v>-2.0351013324331327E-2</v>
      </c>
      <c r="M375" s="12">
        <v>1.6903690878834698E-2</v>
      </c>
      <c r="N375" s="12">
        <v>0.156087842991184</v>
      </c>
      <c r="O375" s="12" t="s">
        <v>53</v>
      </c>
    </row>
    <row r="376" spans="1:15" x14ac:dyDescent="0.25">
      <c r="A376" s="65" t="s">
        <v>116</v>
      </c>
      <c r="B376" s="65" t="s">
        <v>117</v>
      </c>
      <c r="C376" s="65" t="s">
        <v>118</v>
      </c>
      <c r="D376" s="65" t="s">
        <v>121</v>
      </c>
      <c r="E376" s="65" t="s">
        <v>16</v>
      </c>
      <c r="F376" s="65" t="s">
        <v>106</v>
      </c>
      <c r="G376" s="65">
        <v>69</v>
      </c>
      <c r="H376" s="65" t="s">
        <v>54</v>
      </c>
      <c r="I376" s="12">
        <v>-1.6544963604752629E-2</v>
      </c>
      <c r="J376" s="12">
        <v>1.5448515807501177E-2</v>
      </c>
      <c r="K376" s="12">
        <v>0.28418097963428801</v>
      </c>
      <c r="L376" s="12">
        <v>-4.6824054587454991E-2</v>
      </c>
      <c r="M376" s="12">
        <v>1.3734127377949738E-2</v>
      </c>
      <c r="N376" s="12" t="s">
        <v>53</v>
      </c>
      <c r="O376" s="12" t="s">
        <v>53</v>
      </c>
    </row>
    <row r="377" spans="1:15" x14ac:dyDescent="0.25">
      <c r="A377" s="65" t="s">
        <v>116</v>
      </c>
      <c r="B377" s="65" t="s">
        <v>117</v>
      </c>
      <c r="C377" s="65" t="s">
        <v>118</v>
      </c>
      <c r="D377" s="65" t="s">
        <v>121</v>
      </c>
      <c r="E377" s="65" t="s">
        <v>16</v>
      </c>
      <c r="F377" s="65" t="s">
        <v>106</v>
      </c>
      <c r="G377" s="65">
        <v>69</v>
      </c>
      <c r="H377" s="65" t="s">
        <v>55</v>
      </c>
      <c r="I377" s="12">
        <v>8.2128141701261967E-3</v>
      </c>
      <c r="J377" s="12">
        <v>1.5771524755989062E-2</v>
      </c>
      <c r="K377" s="12">
        <v>0.60426685045308304</v>
      </c>
      <c r="L377" s="12">
        <v>-2.2699374351612372E-2</v>
      </c>
      <c r="M377" s="12">
        <v>3.9125002691864766E-2</v>
      </c>
      <c r="N377" s="12">
        <v>0.14968026075791499</v>
      </c>
      <c r="O377" s="12">
        <v>0.431905652097405</v>
      </c>
    </row>
    <row r="378" spans="1:15" x14ac:dyDescent="0.25">
      <c r="A378" s="65" t="s">
        <v>116</v>
      </c>
      <c r="B378" s="65" t="s">
        <v>117</v>
      </c>
      <c r="C378" s="65" t="s">
        <v>118</v>
      </c>
      <c r="D378" s="65" t="s">
        <v>121</v>
      </c>
      <c r="E378" s="65" t="s">
        <v>17</v>
      </c>
      <c r="F378" s="65" t="s">
        <v>106</v>
      </c>
      <c r="G378" s="65">
        <v>69</v>
      </c>
      <c r="H378" s="65" t="s">
        <v>151</v>
      </c>
      <c r="I378" s="12">
        <v>-9.7685455623847941E-4</v>
      </c>
      <c r="J378" s="12">
        <v>1.2091082893464821E-2</v>
      </c>
      <c r="K378" s="12">
        <v>0.93560791054599401</v>
      </c>
      <c r="L378" s="12">
        <v>-2.467537702742955E-2</v>
      </c>
      <c r="M378" s="12">
        <v>2.2721667914952604E-2</v>
      </c>
      <c r="N378" s="12">
        <v>0.58337871743024095</v>
      </c>
      <c r="O378" s="12" t="s">
        <v>53</v>
      </c>
    </row>
    <row r="379" spans="1:15" x14ac:dyDescent="0.25">
      <c r="A379" s="65" t="s">
        <v>116</v>
      </c>
      <c r="B379" s="65" t="s">
        <v>117</v>
      </c>
      <c r="C379" s="65" t="s">
        <v>118</v>
      </c>
      <c r="D379" s="65" t="s">
        <v>121</v>
      </c>
      <c r="E379" s="65" t="s">
        <v>17</v>
      </c>
      <c r="F379" s="65" t="s">
        <v>106</v>
      </c>
      <c r="G379" s="65">
        <v>69</v>
      </c>
      <c r="H379" s="65" t="s">
        <v>54</v>
      </c>
      <c r="I379" s="12">
        <v>-2.0976438695237208E-2</v>
      </c>
      <c r="J379" s="12">
        <v>1.8796548732049934E-2</v>
      </c>
      <c r="K379" s="12">
        <v>0.26443374179553603</v>
      </c>
      <c r="L379" s="12">
        <v>-5.7817674210055146E-2</v>
      </c>
      <c r="M379" s="12">
        <v>1.5864796819580661E-2</v>
      </c>
      <c r="N379" s="12" t="s">
        <v>53</v>
      </c>
      <c r="O379" s="12" t="s">
        <v>53</v>
      </c>
    </row>
    <row r="380" spans="1:15" x14ac:dyDescent="0.25">
      <c r="A380" s="65" t="s">
        <v>116</v>
      </c>
      <c r="B380" s="65" t="s">
        <v>117</v>
      </c>
      <c r="C380" s="65" t="s">
        <v>118</v>
      </c>
      <c r="D380" s="65" t="s">
        <v>121</v>
      </c>
      <c r="E380" s="65" t="s">
        <v>17</v>
      </c>
      <c r="F380" s="65" t="s">
        <v>106</v>
      </c>
      <c r="G380" s="65">
        <v>69</v>
      </c>
      <c r="H380" s="65" t="s">
        <v>55</v>
      </c>
      <c r="I380" s="12">
        <v>-5.0311039038157632E-2</v>
      </c>
      <c r="J380" s="12">
        <v>2.6817545666818366E-2</v>
      </c>
      <c r="K380" s="12">
        <v>6.5005411193804902E-2</v>
      </c>
      <c r="L380" s="12">
        <v>-0.10287342854512138</v>
      </c>
      <c r="M380" s="12">
        <v>2.2513504688063926E-3</v>
      </c>
      <c r="N380" s="12">
        <v>0.69543173812510695</v>
      </c>
      <c r="O380" s="12">
        <v>4.1967271880123697E-2</v>
      </c>
    </row>
    <row r="381" spans="1:15" x14ac:dyDescent="0.25">
      <c r="A381" s="65" t="s">
        <v>116</v>
      </c>
      <c r="B381" s="65" t="s">
        <v>117</v>
      </c>
      <c r="C381" s="65" t="s">
        <v>118</v>
      </c>
      <c r="D381" s="65" t="s">
        <v>121</v>
      </c>
      <c r="E381" s="65" t="s">
        <v>0</v>
      </c>
      <c r="F381" s="65" t="s">
        <v>106</v>
      </c>
      <c r="G381" s="65">
        <v>69</v>
      </c>
      <c r="H381" s="65" t="s">
        <v>151</v>
      </c>
      <c r="I381" s="12">
        <v>1.0309729018953741E-2</v>
      </c>
      <c r="J381" s="12">
        <v>8.4274137456433855E-3</v>
      </c>
      <c r="K381" s="12">
        <v>0.22119518165282301</v>
      </c>
      <c r="L381" s="12">
        <v>-6.2080019225072601E-3</v>
      </c>
      <c r="M381" s="12">
        <v>2.6827459960414735E-2</v>
      </c>
      <c r="N381" s="12">
        <v>0.56867051204869501</v>
      </c>
      <c r="O381" s="12" t="s">
        <v>53</v>
      </c>
    </row>
    <row r="382" spans="1:15" x14ac:dyDescent="0.25">
      <c r="A382" s="65" t="s">
        <v>116</v>
      </c>
      <c r="B382" s="65" t="s">
        <v>117</v>
      </c>
      <c r="C382" s="65" t="s">
        <v>118</v>
      </c>
      <c r="D382" s="65" t="s">
        <v>121</v>
      </c>
      <c r="E382" s="65" t="s">
        <v>0</v>
      </c>
      <c r="F382" s="65" t="s">
        <v>106</v>
      </c>
      <c r="G382" s="65">
        <v>69</v>
      </c>
      <c r="H382" s="65" t="s">
        <v>54</v>
      </c>
      <c r="I382" s="12">
        <v>9.7047676057758405E-3</v>
      </c>
      <c r="J382" s="12">
        <v>1.4047410573315643E-2</v>
      </c>
      <c r="K382" s="12">
        <v>0.48965470936331501</v>
      </c>
      <c r="L382" s="12">
        <v>-1.7828157117922835E-2</v>
      </c>
      <c r="M382" s="12">
        <v>3.723769232947452E-2</v>
      </c>
      <c r="N382" s="12" t="s">
        <v>53</v>
      </c>
      <c r="O382" s="12" t="s">
        <v>53</v>
      </c>
    </row>
    <row r="383" spans="1:15" x14ac:dyDescent="0.25">
      <c r="A383" s="65" t="s">
        <v>116</v>
      </c>
      <c r="B383" s="65" t="s">
        <v>117</v>
      </c>
      <c r="C383" s="65" t="s">
        <v>118</v>
      </c>
      <c r="D383" s="65" t="s">
        <v>121</v>
      </c>
      <c r="E383" s="65" t="s">
        <v>0</v>
      </c>
      <c r="F383" s="65" t="s">
        <v>106</v>
      </c>
      <c r="G383" s="65">
        <v>69</v>
      </c>
      <c r="H383" s="65" t="s">
        <v>55</v>
      </c>
      <c r="I383" s="12">
        <v>5.919267964832331E-3</v>
      </c>
      <c r="J383" s="12">
        <v>1.4252448967069418E-2</v>
      </c>
      <c r="K383" s="12">
        <v>0.67923775308979195</v>
      </c>
      <c r="L383" s="12">
        <v>-2.2015532010623656E-2</v>
      </c>
      <c r="M383" s="12">
        <v>3.3854067940288363E-2</v>
      </c>
      <c r="N383" s="12">
        <v>0.53951147806004496</v>
      </c>
      <c r="O383" s="12">
        <v>0.70056097573484399</v>
      </c>
    </row>
    <row r="384" spans="1:15" x14ac:dyDescent="0.25">
      <c r="A384" s="65" t="s">
        <v>116</v>
      </c>
      <c r="B384" s="65" t="s">
        <v>117</v>
      </c>
      <c r="C384" s="65" t="s">
        <v>118</v>
      </c>
      <c r="D384" s="65" t="s">
        <v>121</v>
      </c>
      <c r="E384" s="65" t="s">
        <v>18</v>
      </c>
      <c r="F384" s="65" t="s">
        <v>106</v>
      </c>
      <c r="G384" s="65">
        <v>69</v>
      </c>
      <c r="H384" s="65" t="s">
        <v>151</v>
      </c>
      <c r="I384" s="12">
        <v>-1.9485959811269073E-2</v>
      </c>
      <c r="J384" s="12">
        <v>9.8363639681076226E-3</v>
      </c>
      <c r="K384" s="12">
        <v>4.758987367584E-2</v>
      </c>
      <c r="L384" s="12">
        <v>-3.8765233188760059E-2</v>
      </c>
      <c r="M384" s="12">
        <v>-2.0668643377814679E-4</v>
      </c>
      <c r="N384" s="12">
        <v>0.110848971277445</v>
      </c>
      <c r="O384" s="12" t="s">
        <v>53</v>
      </c>
    </row>
    <row r="385" spans="1:15" x14ac:dyDescent="0.25">
      <c r="A385" s="65" t="s">
        <v>116</v>
      </c>
      <c r="B385" s="65" t="s">
        <v>117</v>
      </c>
      <c r="C385" s="65" t="s">
        <v>118</v>
      </c>
      <c r="D385" s="65" t="s">
        <v>121</v>
      </c>
      <c r="E385" s="65" t="s">
        <v>18</v>
      </c>
      <c r="F385" s="65" t="s">
        <v>106</v>
      </c>
      <c r="G385" s="65">
        <v>69</v>
      </c>
      <c r="H385" s="65" t="s">
        <v>54</v>
      </c>
      <c r="I385" s="12">
        <v>-2.9440172264561425E-2</v>
      </c>
      <c r="J385" s="12">
        <v>1.4209587061014528E-2</v>
      </c>
      <c r="K385" s="12">
        <v>3.8279174011200297E-2</v>
      </c>
      <c r="L385" s="12">
        <v>-5.7290962904149929E-2</v>
      </c>
      <c r="M385" s="12">
        <v>-1.5893816249729325E-3</v>
      </c>
      <c r="N385" s="12" t="s">
        <v>53</v>
      </c>
      <c r="O385" s="12" t="s">
        <v>53</v>
      </c>
    </row>
    <row r="386" spans="1:15" x14ac:dyDescent="0.25">
      <c r="A386" s="65" t="s">
        <v>116</v>
      </c>
      <c r="B386" s="65" t="s">
        <v>117</v>
      </c>
      <c r="C386" s="65" t="s">
        <v>118</v>
      </c>
      <c r="D386" s="65" t="s">
        <v>121</v>
      </c>
      <c r="E386" s="65" t="s">
        <v>18</v>
      </c>
      <c r="F386" s="65" t="s">
        <v>106</v>
      </c>
      <c r="G386" s="65">
        <v>69</v>
      </c>
      <c r="H386" s="65" t="s">
        <v>55</v>
      </c>
      <c r="I386" s="12">
        <v>-3.1833559645046146E-2</v>
      </c>
      <c r="J386" s="12">
        <v>1.6318654181380919E-2</v>
      </c>
      <c r="K386" s="12">
        <v>5.5271415488138603E-2</v>
      </c>
      <c r="L386" s="12">
        <v>-6.3818121840552799E-2</v>
      </c>
      <c r="M386" s="12">
        <v>1.5100255046043989E-4</v>
      </c>
      <c r="N386" s="12">
        <v>0.11067814009632</v>
      </c>
      <c r="O386" s="12">
        <v>0.34618879214145998</v>
      </c>
    </row>
    <row r="387" spans="1:15" x14ac:dyDescent="0.25">
      <c r="A387" s="65" t="s">
        <v>116</v>
      </c>
      <c r="B387" s="65" t="s">
        <v>117</v>
      </c>
      <c r="C387" s="65" t="s">
        <v>118</v>
      </c>
      <c r="D387" s="65" t="s">
        <v>121</v>
      </c>
      <c r="E387" s="65" t="s">
        <v>19</v>
      </c>
      <c r="F387" s="65" t="s">
        <v>106</v>
      </c>
      <c r="G387" s="65">
        <v>69</v>
      </c>
      <c r="H387" s="65" t="s">
        <v>151</v>
      </c>
      <c r="I387" s="12">
        <v>-4.2743307788422917E-3</v>
      </c>
      <c r="J387" s="12">
        <v>8.9264699927905887E-3</v>
      </c>
      <c r="K387" s="12">
        <v>0.63205406100510297</v>
      </c>
      <c r="L387" s="12">
        <v>-2.177021196471186E-2</v>
      </c>
      <c r="M387" s="12">
        <v>1.3221550407027292E-2</v>
      </c>
      <c r="N387" s="12">
        <v>0.47268146956856799</v>
      </c>
      <c r="O387" s="12" t="s">
        <v>53</v>
      </c>
    </row>
    <row r="388" spans="1:15" x14ac:dyDescent="0.25">
      <c r="A388" s="65" t="s">
        <v>116</v>
      </c>
      <c r="B388" s="65" t="s">
        <v>117</v>
      </c>
      <c r="C388" s="65" t="s">
        <v>118</v>
      </c>
      <c r="D388" s="65" t="s">
        <v>121</v>
      </c>
      <c r="E388" s="65" t="s">
        <v>19</v>
      </c>
      <c r="F388" s="65" t="s">
        <v>106</v>
      </c>
      <c r="G388" s="65">
        <v>69</v>
      </c>
      <c r="H388" s="65" t="s">
        <v>54</v>
      </c>
      <c r="I388" s="12">
        <v>2.1792706560786407E-3</v>
      </c>
      <c r="J388" s="12">
        <v>1.4464308363869341E-2</v>
      </c>
      <c r="K388" s="12">
        <v>0.88023967654466995</v>
      </c>
      <c r="L388" s="12">
        <v>-2.6170773737105288E-2</v>
      </c>
      <c r="M388" s="12">
        <v>3.0529315049262595E-2</v>
      </c>
      <c r="N388" s="12" t="s">
        <v>53</v>
      </c>
      <c r="O388" s="12" t="s">
        <v>53</v>
      </c>
    </row>
    <row r="389" spans="1:15" x14ac:dyDescent="0.25">
      <c r="A389" s="65" t="s">
        <v>116</v>
      </c>
      <c r="B389" s="65" t="s">
        <v>117</v>
      </c>
      <c r="C389" s="65" t="s">
        <v>118</v>
      </c>
      <c r="D389" s="65" t="s">
        <v>121</v>
      </c>
      <c r="E389" s="65" t="s">
        <v>19</v>
      </c>
      <c r="F389" s="65" t="s">
        <v>106</v>
      </c>
      <c r="G389" s="65">
        <v>69</v>
      </c>
      <c r="H389" s="65" t="s">
        <v>55</v>
      </c>
      <c r="I389" s="12">
        <v>-1.7396196398257999E-2</v>
      </c>
      <c r="J389" s="12">
        <v>1.4790902965995062E-2</v>
      </c>
      <c r="K389" s="12">
        <v>0.24370042437747899</v>
      </c>
      <c r="L389" s="12">
        <v>-4.6386366211608257E-2</v>
      </c>
      <c r="M389" s="12">
        <v>1.159397341509226E-2</v>
      </c>
      <c r="N389" s="12">
        <v>0.48060916651297297</v>
      </c>
      <c r="O389" s="12">
        <v>0.270108954642578</v>
      </c>
    </row>
    <row r="390" spans="1:15" x14ac:dyDescent="0.25">
      <c r="A390" s="65" t="s">
        <v>116</v>
      </c>
      <c r="B390" s="65" t="s">
        <v>117</v>
      </c>
      <c r="C390" s="65" t="s">
        <v>118</v>
      </c>
      <c r="D390" s="65" t="s">
        <v>121</v>
      </c>
      <c r="E390" s="65" t="s">
        <v>20</v>
      </c>
      <c r="F390" s="65" t="s">
        <v>106</v>
      </c>
      <c r="G390" s="65">
        <v>69</v>
      </c>
      <c r="H390" s="65" t="s">
        <v>151</v>
      </c>
      <c r="I390" s="12">
        <v>-4.3880413654351887E-3</v>
      </c>
      <c r="J390" s="12">
        <v>8.6953117647769751E-3</v>
      </c>
      <c r="K390" s="12">
        <v>0.61380854000926299</v>
      </c>
      <c r="L390" s="12">
        <v>-2.1430852424398145E-2</v>
      </c>
      <c r="M390" s="12">
        <v>1.2654769693527768E-2</v>
      </c>
      <c r="N390" s="12">
        <v>0.42424770493750302</v>
      </c>
      <c r="O390" s="12" t="s">
        <v>53</v>
      </c>
    </row>
    <row r="391" spans="1:15" x14ac:dyDescent="0.25">
      <c r="A391" s="65" t="s">
        <v>116</v>
      </c>
      <c r="B391" s="65" t="s">
        <v>117</v>
      </c>
      <c r="C391" s="65" t="s">
        <v>118</v>
      </c>
      <c r="D391" s="65" t="s">
        <v>121</v>
      </c>
      <c r="E391" s="65" t="s">
        <v>20</v>
      </c>
      <c r="F391" s="65" t="s">
        <v>106</v>
      </c>
      <c r="G391" s="65">
        <v>69</v>
      </c>
      <c r="H391" s="65" t="s">
        <v>54</v>
      </c>
      <c r="I391" s="12">
        <v>-4.8989626122282271E-3</v>
      </c>
      <c r="J391" s="12">
        <v>1.4486493027098653E-2</v>
      </c>
      <c r="K391" s="12">
        <v>0.73523168710411302</v>
      </c>
      <c r="L391" s="12">
        <v>-3.3292488945341585E-2</v>
      </c>
      <c r="M391" s="12">
        <v>2.3494563720885132E-2</v>
      </c>
      <c r="N391" s="12" t="s">
        <v>53</v>
      </c>
      <c r="O391" s="12" t="s">
        <v>53</v>
      </c>
    </row>
    <row r="392" spans="1:15" x14ac:dyDescent="0.25">
      <c r="A392" s="65" t="s">
        <v>116</v>
      </c>
      <c r="B392" s="65" t="s">
        <v>117</v>
      </c>
      <c r="C392" s="65" t="s">
        <v>118</v>
      </c>
      <c r="D392" s="65" t="s">
        <v>121</v>
      </c>
      <c r="E392" s="65" t="s">
        <v>20</v>
      </c>
      <c r="F392" s="65" t="s">
        <v>106</v>
      </c>
      <c r="G392" s="65">
        <v>69</v>
      </c>
      <c r="H392" s="65" t="s">
        <v>55</v>
      </c>
      <c r="I392" s="12">
        <v>-2.0861653697306939E-2</v>
      </c>
      <c r="J392" s="12">
        <v>1.4279570813624746E-2</v>
      </c>
      <c r="K392" s="12">
        <v>0.14870481222957099</v>
      </c>
      <c r="L392" s="12">
        <v>-4.8849612492011488E-2</v>
      </c>
      <c r="M392" s="12">
        <v>7.1263050973975478E-3</v>
      </c>
      <c r="N392" s="12">
        <v>0.46113440288332302</v>
      </c>
      <c r="O392" s="12">
        <v>0.15238189239876401</v>
      </c>
    </row>
    <row r="393" spans="1:15" x14ac:dyDescent="0.25">
      <c r="A393" s="65" t="s">
        <v>116</v>
      </c>
      <c r="B393" s="65" t="s">
        <v>117</v>
      </c>
      <c r="C393" s="65" t="s">
        <v>118</v>
      </c>
      <c r="D393" s="65" t="s">
        <v>121</v>
      </c>
      <c r="E393" s="65" t="s">
        <v>21</v>
      </c>
      <c r="F393" s="65" t="s">
        <v>106</v>
      </c>
      <c r="G393" s="65">
        <v>69</v>
      </c>
      <c r="H393" s="65" t="s">
        <v>151</v>
      </c>
      <c r="I393" s="12">
        <v>-8.9380055739582531E-3</v>
      </c>
      <c r="J393" s="12">
        <v>1.5630041848389575E-2</v>
      </c>
      <c r="K393" s="12">
        <v>0.56742506782810898</v>
      </c>
      <c r="L393" s="12">
        <v>-3.9572887596801797E-2</v>
      </c>
      <c r="M393" s="12">
        <v>2.169687644888536E-2</v>
      </c>
      <c r="N393" s="12">
        <v>0.12649131913787501</v>
      </c>
      <c r="O393" s="12" t="s">
        <v>53</v>
      </c>
    </row>
    <row r="394" spans="1:15" x14ac:dyDescent="0.25">
      <c r="A394" s="65" t="s">
        <v>116</v>
      </c>
      <c r="B394" s="65" t="s">
        <v>117</v>
      </c>
      <c r="C394" s="65" t="s">
        <v>118</v>
      </c>
      <c r="D394" s="65" t="s">
        <v>121</v>
      </c>
      <c r="E394" s="65" t="s">
        <v>21</v>
      </c>
      <c r="F394" s="65" t="s">
        <v>106</v>
      </c>
      <c r="G394" s="65">
        <v>69</v>
      </c>
      <c r="H394" s="65" t="s">
        <v>54</v>
      </c>
      <c r="I394" s="12">
        <v>-3.0334531510025956E-3</v>
      </c>
      <c r="J394" s="12">
        <v>2.3063202747775367E-2</v>
      </c>
      <c r="K394" s="12">
        <v>0.89535776782125498</v>
      </c>
      <c r="L394" s="12">
        <v>-4.8237330536642357E-2</v>
      </c>
      <c r="M394" s="12">
        <v>4.2170424234637127E-2</v>
      </c>
      <c r="N394" s="12" t="s">
        <v>53</v>
      </c>
      <c r="O394" s="12" t="s">
        <v>53</v>
      </c>
    </row>
    <row r="395" spans="1:15" x14ac:dyDescent="0.25">
      <c r="A395" s="65" t="s">
        <v>116</v>
      </c>
      <c r="B395" s="65" t="s">
        <v>117</v>
      </c>
      <c r="C395" s="65" t="s">
        <v>118</v>
      </c>
      <c r="D395" s="65" t="s">
        <v>121</v>
      </c>
      <c r="E395" s="65" t="s">
        <v>21</v>
      </c>
      <c r="F395" s="65" t="s">
        <v>106</v>
      </c>
      <c r="G395" s="65">
        <v>69</v>
      </c>
      <c r="H395" s="65" t="s">
        <v>55</v>
      </c>
      <c r="I395" s="12">
        <v>-1.650277212234235E-2</v>
      </c>
      <c r="J395" s="12">
        <v>3.0423180443655311E-2</v>
      </c>
      <c r="K395" s="12">
        <v>0.58931472290426201</v>
      </c>
      <c r="L395" s="12">
        <v>-7.6132205791906563E-2</v>
      </c>
      <c r="M395" s="12">
        <v>4.3126661547222139E-2</v>
      </c>
      <c r="N395" s="12">
        <v>0.111409199501945</v>
      </c>
      <c r="O395" s="12">
        <v>0.77230323220199304</v>
      </c>
    </row>
    <row r="396" spans="1:15" x14ac:dyDescent="0.25">
      <c r="A396" s="65" t="s">
        <v>116</v>
      </c>
      <c r="B396" s="65" t="s">
        <v>117</v>
      </c>
      <c r="C396" s="65" t="s">
        <v>118</v>
      </c>
      <c r="D396" s="65" t="s">
        <v>121</v>
      </c>
      <c r="E396" s="65" t="s">
        <v>22</v>
      </c>
      <c r="F396" s="65" t="s">
        <v>106</v>
      </c>
      <c r="G396" s="65">
        <v>69</v>
      </c>
      <c r="H396" s="65" t="s">
        <v>151</v>
      </c>
      <c r="I396" s="12">
        <v>-6.6131541098521105E-3</v>
      </c>
      <c r="J396" s="12">
        <v>7.6745924753024823E-3</v>
      </c>
      <c r="K396" s="12">
        <v>0.38885565411363199</v>
      </c>
      <c r="L396" s="12">
        <v>-2.1655355361444948E-2</v>
      </c>
      <c r="M396" s="12">
        <v>8.4290471417407548E-3</v>
      </c>
      <c r="N396" s="12">
        <v>0.270947675173702</v>
      </c>
      <c r="O396" s="12" t="s">
        <v>53</v>
      </c>
    </row>
    <row r="397" spans="1:15" x14ac:dyDescent="0.25">
      <c r="A397" s="65" t="s">
        <v>116</v>
      </c>
      <c r="B397" s="65" t="s">
        <v>117</v>
      </c>
      <c r="C397" s="65" t="s">
        <v>118</v>
      </c>
      <c r="D397" s="65" t="s">
        <v>121</v>
      </c>
      <c r="E397" s="65" t="s">
        <v>22</v>
      </c>
      <c r="F397" s="65" t="s">
        <v>106</v>
      </c>
      <c r="G397" s="65">
        <v>69</v>
      </c>
      <c r="H397" s="65" t="s">
        <v>54</v>
      </c>
      <c r="I397" s="12">
        <v>-1.8843065667047434E-2</v>
      </c>
      <c r="J397" s="12">
        <v>1.1652765533174994E-2</v>
      </c>
      <c r="K397" s="12">
        <v>0.105868207852557</v>
      </c>
      <c r="L397" s="12">
        <v>-4.1682486112070399E-2</v>
      </c>
      <c r="M397" s="12">
        <v>3.9963547779755153E-3</v>
      </c>
      <c r="N397" s="12" t="s">
        <v>53</v>
      </c>
      <c r="O397" s="12" t="s">
        <v>53</v>
      </c>
    </row>
    <row r="398" spans="1:15" x14ac:dyDescent="0.25">
      <c r="A398" s="65" t="s">
        <v>116</v>
      </c>
      <c r="B398" s="65" t="s">
        <v>117</v>
      </c>
      <c r="C398" s="65" t="s">
        <v>118</v>
      </c>
      <c r="D398" s="65" t="s">
        <v>121</v>
      </c>
      <c r="E398" s="65" t="s">
        <v>22</v>
      </c>
      <c r="F398" s="65" t="s">
        <v>106</v>
      </c>
      <c r="G398" s="65">
        <v>69</v>
      </c>
      <c r="H398" s="65" t="s">
        <v>55</v>
      </c>
      <c r="I398" s="12">
        <v>-2.1842514338131246E-2</v>
      </c>
      <c r="J398" s="12">
        <v>1.329344486259347E-2</v>
      </c>
      <c r="K398" s="12">
        <v>0.10504668259522899</v>
      </c>
      <c r="L398" s="12">
        <v>-4.7897666268814525E-2</v>
      </c>
      <c r="M398" s="12">
        <v>4.2126375925520196E-3</v>
      </c>
      <c r="N398" s="12">
        <v>0.30039825826375799</v>
      </c>
      <c r="O398" s="12">
        <v>0.16665361319392499</v>
      </c>
    </row>
    <row r="399" spans="1:15" x14ac:dyDescent="0.25">
      <c r="A399" s="65" t="s">
        <v>116</v>
      </c>
      <c r="B399" s="65" t="s">
        <v>117</v>
      </c>
      <c r="C399" s="65" t="s">
        <v>118</v>
      </c>
      <c r="D399" s="65" t="s">
        <v>121</v>
      </c>
      <c r="E399" s="65" t="s">
        <v>2</v>
      </c>
      <c r="F399" s="65" t="s">
        <v>106</v>
      </c>
      <c r="G399" s="65">
        <v>69</v>
      </c>
      <c r="H399" s="65" t="s">
        <v>151</v>
      </c>
      <c r="I399" s="12">
        <v>-1.0131733487263241E-2</v>
      </c>
      <c r="J399" s="12">
        <v>1.3993151935230675E-2</v>
      </c>
      <c r="K399" s="12">
        <v>0.46903539777703301</v>
      </c>
      <c r="L399" s="12">
        <v>-3.7558311280315469E-2</v>
      </c>
      <c r="M399" s="12">
        <v>1.7294844305788919E-2</v>
      </c>
      <c r="N399" s="12">
        <v>0.51931009559008301</v>
      </c>
      <c r="O399" s="12" t="s">
        <v>53</v>
      </c>
    </row>
    <row r="400" spans="1:15" x14ac:dyDescent="0.25">
      <c r="A400" s="65" t="s">
        <v>116</v>
      </c>
      <c r="B400" s="65" t="s">
        <v>117</v>
      </c>
      <c r="C400" s="65" t="s">
        <v>118</v>
      </c>
      <c r="D400" s="65" t="s">
        <v>121</v>
      </c>
      <c r="E400" s="65" t="s">
        <v>2</v>
      </c>
      <c r="F400" s="65" t="s">
        <v>106</v>
      </c>
      <c r="G400" s="65">
        <v>69</v>
      </c>
      <c r="H400" s="65" t="s">
        <v>54</v>
      </c>
      <c r="I400" s="12">
        <v>2.6074807939045542E-3</v>
      </c>
      <c r="J400" s="12">
        <v>2.2739722782471175E-2</v>
      </c>
      <c r="K400" s="12">
        <v>0.90870959434702703</v>
      </c>
      <c r="L400" s="12">
        <v>-4.1962375859738929E-2</v>
      </c>
      <c r="M400" s="12">
        <v>4.7177337447548012E-2</v>
      </c>
      <c r="N400" s="12" t="s">
        <v>53</v>
      </c>
      <c r="O400" s="12" t="s">
        <v>53</v>
      </c>
    </row>
    <row r="401" spans="1:15" x14ac:dyDescent="0.25">
      <c r="A401" s="65" t="s">
        <v>116</v>
      </c>
      <c r="B401" s="65" t="s">
        <v>117</v>
      </c>
      <c r="C401" s="65" t="s">
        <v>118</v>
      </c>
      <c r="D401" s="65" t="s">
        <v>121</v>
      </c>
      <c r="E401" s="65" t="s">
        <v>2</v>
      </c>
      <c r="F401" s="65" t="s">
        <v>106</v>
      </c>
      <c r="G401" s="65">
        <v>69</v>
      </c>
      <c r="H401" s="65" t="s">
        <v>55</v>
      </c>
      <c r="I401" s="12">
        <v>-2.3886782539746309E-2</v>
      </c>
      <c r="J401" s="12">
        <v>2.7235767349185799E-2</v>
      </c>
      <c r="K401" s="12">
        <v>0.38360036001500802</v>
      </c>
      <c r="L401" s="12">
        <v>-7.7268886544150525E-2</v>
      </c>
      <c r="M401" s="12">
        <v>2.9495321464657772E-2</v>
      </c>
      <c r="N401" s="12">
        <v>0.49683825538107501</v>
      </c>
      <c r="O401" s="12">
        <v>0.55676214984317896</v>
      </c>
    </row>
    <row r="402" spans="1:15" x14ac:dyDescent="0.25">
      <c r="A402" s="65" t="s">
        <v>116</v>
      </c>
      <c r="B402" s="65" t="s">
        <v>117</v>
      </c>
      <c r="C402" s="65" t="s">
        <v>118</v>
      </c>
      <c r="D402" s="65" t="s">
        <v>121</v>
      </c>
      <c r="E402" s="65" t="s">
        <v>3</v>
      </c>
      <c r="F402" s="65" t="s">
        <v>106</v>
      </c>
      <c r="G402" s="65">
        <v>69</v>
      </c>
      <c r="H402" s="65" t="s">
        <v>151</v>
      </c>
      <c r="I402" s="12">
        <v>1.041161773439008E-2</v>
      </c>
      <c r="J402" s="12">
        <v>5.3568959002913618E-3</v>
      </c>
      <c r="K402" s="12">
        <v>5.1944722730546997E-2</v>
      </c>
      <c r="L402" s="12">
        <v>-8.7898230181018022E-5</v>
      </c>
      <c r="M402" s="12">
        <v>2.091113369896112E-2</v>
      </c>
      <c r="N402" s="12">
        <v>0.68171706422967204</v>
      </c>
      <c r="O402" s="12" t="s">
        <v>53</v>
      </c>
    </row>
    <row r="403" spans="1:15" x14ac:dyDescent="0.25">
      <c r="A403" s="65" t="s">
        <v>116</v>
      </c>
      <c r="B403" s="65" t="s">
        <v>117</v>
      </c>
      <c r="C403" s="65" t="s">
        <v>118</v>
      </c>
      <c r="D403" s="65" t="s">
        <v>121</v>
      </c>
      <c r="E403" s="65" t="s">
        <v>3</v>
      </c>
      <c r="F403" s="65" t="s">
        <v>106</v>
      </c>
      <c r="G403" s="65">
        <v>69</v>
      </c>
      <c r="H403" s="65" t="s">
        <v>54</v>
      </c>
      <c r="I403" s="12">
        <v>1.6184466863566154E-2</v>
      </c>
      <c r="J403" s="12">
        <v>8.8994363276048757E-3</v>
      </c>
      <c r="K403" s="12">
        <v>6.8973302026347494E-2</v>
      </c>
      <c r="L403" s="12">
        <v>-1.258428338539419E-3</v>
      </c>
      <c r="M403" s="12">
        <v>3.3627362065671733E-2</v>
      </c>
      <c r="N403" s="12" t="s">
        <v>53</v>
      </c>
      <c r="O403" s="12" t="s">
        <v>53</v>
      </c>
    </row>
    <row r="404" spans="1:15" x14ac:dyDescent="0.25">
      <c r="A404" s="65" t="s">
        <v>116</v>
      </c>
      <c r="B404" s="65" t="s">
        <v>117</v>
      </c>
      <c r="C404" s="65" t="s">
        <v>118</v>
      </c>
      <c r="D404" s="65" t="s">
        <v>121</v>
      </c>
      <c r="E404" s="65" t="s">
        <v>3</v>
      </c>
      <c r="F404" s="65" t="s">
        <v>106</v>
      </c>
      <c r="G404" s="65">
        <v>69</v>
      </c>
      <c r="H404" s="65" t="s">
        <v>55</v>
      </c>
      <c r="I404" s="12">
        <v>1.3408025638153746E-2</v>
      </c>
      <c r="J404" s="12">
        <v>9.260383071157563E-3</v>
      </c>
      <c r="K404" s="12">
        <v>0.15231099089432301</v>
      </c>
      <c r="L404" s="12">
        <v>-4.7423251813151282E-3</v>
      </c>
      <c r="M404" s="12">
        <v>3.1558376457622543E-2</v>
      </c>
      <c r="N404" s="12">
        <v>0.65538857463031697</v>
      </c>
      <c r="O404" s="12">
        <v>0.68552829082498201</v>
      </c>
    </row>
    <row r="405" spans="1:15" x14ac:dyDescent="0.25">
      <c r="A405" s="65" t="s">
        <v>116</v>
      </c>
      <c r="B405" s="65" t="s">
        <v>117</v>
      </c>
      <c r="C405" s="65" t="s">
        <v>118</v>
      </c>
      <c r="D405" s="65" t="s">
        <v>121</v>
      </c>
      <c r="E405" s="65" t="s">
        <v>23</v>
      </c>
      <c r="F405" s="65" t="s">
        <v>106</v>
      </c>
      <c r="G405" s="65">
        <v>69</v>
      </c>
      <c r="H405" s="65" t="s">
        <v>151</v>
      </c>
      <c r="I405" s="12">
        <v>-1.16465506002162E-3</v>
      </c>
      <c r="J405" s="12">
        <v>1.4637772159874531E-2</v>
      </c>
      <c r="K405" s="12">
        <v>0.93658319386479205</v>
      </c>
      <c r="L405" s="12">
        <v>-2.9854688493375692E-2</v>
      </c>
      <c r="M405" s="12">
        <v>2.7525378373332493E-2</v>
      </c>
      <c r="N405" s="12">
        <v>2.2910873761554401E-2</v>
      </c>
      <c r="O405" s="12" t="s">
        <v>53</v>
      </c>
    </row>
    <row r="406" spans="1:15" x14ac:dyDescent="0.25">
      <c r="A406" s="65" t="s">
        <v>116</v>
      </c>
      <c r="B406" s="65" t="s">
        <v>117</v>
      </c>
      <c r="C406" s="65" t="s">
        <v>118</v>
      </c>
      <c r="D406" s="65" t="s">
        <v>121</v>
      </c>
      <c r="E406" s="65" t="s">
        <v>23</v>
      </c>
      <c r="F406" s="65" t="s">
        <v>106</v>
      </c>
      <c r="G406" s="65">
        <v>69</v>
      </c>
      <c r="H406" s="65" t="s">
        <v>54</v>
      </c>
      <c r="I406" s="12">
        <v>-3.3526179867771357E-3</v>
      </c>
      <c r="J406" s="12">
        <v>2.3215355127841057E-2</v>
      </c>
      <c r="K406" s="12">
        <v>0.88517370883787405</v>
      </c>
      <c r="L406" s="12">
        <v>-4.8854714037345558E-2</v>
      </c>
      <c r="M406" s="12">
        <v>4.2149478063791289E-2</v>
      </c>
      <c r="N406" s="12" t="s">
        <v>53</v>
      </c>
      <c r="O406" s="12" t="s">
        <v>53</v>
      </c>
    </row>
    <row r="407" spans="1:15" x14ac:dyDescent="0.25">
      <c r="A407" s="65" t="s">
        <v>116</v>
      </c>
      <c r="B407" s="65" t="s">
        <v>117</v>
      </c>
      <c r="C407" s="65" t="s">
        <v>118</v>
      </c>
      <c r="D407" s="65" t="s">
        <v>121</v>
      </c>
      <c r="E407" s="65" t="s">
        <v>23</v>
      </c>
      <c r="F407" s="65" t="s">
        <v>106</v>
      </c>
      <c r="G407" s="65">
        <v>69</v>
      </c>
      <c r="H407" s="65" t="s">
        <v>55</v>
      </c>
      <c r="I407" s="12">
        <v>3.6394313176831505E-2</v>
      </c>
      <c r="J407" s="12">
        <v>3.14696133223051E-2</v>
      </c>
      <c r="K407" s="12">
        <v>0.25158750813299402</v>
      </c>
      <c r="L407" s="12">
        <v>-2.5286128934886454E-2</v>
      </c>
      <c r="M407" s="12">
        <v>9.8074755288549254E-2</v>
      </c>
      <c r="N407" s="12">
        <v>2.8271616601826501E-2</v>
      </c>
      <c r="O407" s="12">
        <v>0.18282800580050801</v>
      </c>
    </row>
    <row r="408" spans="1:15" x14ac:dyDescent="0.25">
      <c r="A408" s="65" t="s">
        <v>116</v>
      </c>
      <c r="B408" s="65" t="s">
        <v>117</v>
      </c>
      <c r="C408" s="65" t="s">
        <v>118</v>
      </c>
      <c r="D408" s="65" t="s">
        <v>121</v>
      </c>
      <c r="E408" s="65" t="s">
        <v>24</v>
      </c>
      <c r="F408" s="65" t="s">
        <v>106</v>
      </c>
      <c r="G408" s="65">
        <v>69</v>
      </c>
      <c r="H408" s="65" t="s">
        <v>151</v>
      </c>
      <c r="I408" s="12">
        <v>-1.4943123300755656E-2</v>
      </c>
      <c r="J408" s="12">
        <v>1.1119282859748638E-2</v>
      </c>
      <c r="K408" s="12">
        <v>0.17898308008921801</v>
      </c>
      <c r="L408" s="12">
        <v>-3.6736917705863022E-2</v>
      </c>
      <c r="M408" s="12">
        <v>6.8506711043516766E-3</v>
      </c>
      <c r="N408" s="12">
        <v>3.9309224549843202E-2</v>
      </c>
      <c r="O408" s="12" t="s">
        <v>53</v>
      </c>
    </row>
    <row r="409" spans="1:15" x14ac:dyDescent="0.25">
      <c r="A409" s="65" t="s">
        <v>116</v>
      </c>
      <c r="B409" s="65" t="s">
        <v>117</v>
      </c>
      <c r="C409" s="65" t="s">
        <v>118</v>
      </c>
      <c r="D409" s="65" t="s">
        <v>121</v>
      </c>
      <c r="E409" s="65" t="s">
        <v>24</v>
      </c>
      <c r="F409" s="65" t="s">
        <v>106</v>
      </c>
      <c r="G409" s="65">
        <v>69</v>
      </c>
      <c r="H409" s="65" t="s">
        <v>54</v>
      </c>
      <c r="I409" s="12">
        <v>-1.6959508093669404E-2</v>
      </c>
      <c r="J409" s="12">
        <v>1.5922826582251949E-2</v>
      </c>
      <c r="K409" s="12">
        <v>0.28682768126255198</v>
      </c>
      <c r="L409" s="12">
        <v>-4.8168248194883259E-2</v>
      </c>
      <c r="M409" s="12">
        <v>1.4249232007544386E-2</v>
      </c>
      <c r="N409" s="12" t="s">
        <v>53</v>
      </c>
      <c r="O409" s="12" t="s">
        <v>53</v>
      </c>
    </row>
    <row r="410" spans="1:15" x14ac:dyDescent="0.25">
      <c r="A410" s="65" t="s">
        <v>116</v>
      </c>
      <c r="B410" s="65" t="s">
        <v>117</v>
      </c>
      <c r="C410" s="65" t="s">
        <v>118</v>
      </c>
      <c r="D410" s="65" t="s">
        <v>121</v>
      </c>
      <c r="E410" s="65" t="s">
        <v>24</v>
      </c>
      <c r="F410" s="65" t="s">
        <v>106</v>
      </c>
      <c r="G410" s="65">
        <v>69</v>
      </c>
      <c r="H410" s="65" t="s">
        <v>55</v>
      </c>
      <c r="I410" s="12">
        <v>-1.5874595610406116E-2</v>
      </c>
      <c r="J410" s="12">
        <v>2.297212256118281E-2</v>
      </c>
      <c r="K410" s="12">
        <v>0.49192942051548599</v>
      </c>
      <c r="L410" s="12">
        <v>-6.0899955830324363E-2</v>
      </c>
      <c r="M410" s="12">
        <v>2.9150764609512131E-2</v>
      </c>
      <c r="N410" s="12">
        <v>3.2821181446323601E-2</v>
      </c>
      <c r="O410" s="12">
        <v>0.96309465827208296</v>
      </c>
    </row>
    <row r="411" spans="1:15" x14ac:dyDescent="0.25">
      <c r="A411" s="65" t="s">
        <v>116</v>
      </c>
      <c r="B411" s="65" t="s">
        <v>117</v>
      </c>
      <c r="C411" s="65" t="s">
        <v>118</v>
      </c>
      <c r="D411" s="65" t="s">
        <v>121</v>
      </c>
      <c r="E411" s="65" t="s">
        <v>51</v>
      </c>
      <c r="F411" s="65" t="s">
        <v>106</v>
      </c>
      <c r="G411" s="65">
        <v>69</v>
      </c>
      <c r="H411" s="65" t="s">
        <v>151</v>
      </c>
      <c r="I411" s="12">
        <v>-1.0118475203750851E-2</v>
      </c>
      <c r="J411" s="12">
        <v>1.5201131887259633E-2</v>
      </c>
      <c r="K411" s="12">
        <v>0.50564149458419605</v>
      </c>
      <c r="L411" s="12">
        <v>-3.9912693702779688E-2</v>
      </c>
      <c r="M411" s="12">
        <v>1.9675743295277985E-2</v>
      </c>
      <c r="N411" s="12">
        <v>0.256864467563995</v>
      </c>
      <c r="O411" s="12" t="s">
        <v>53</v>
      </c>
    </row>
    <row r="412" spans="1:15" x14ac:dyDescent="0.25">
      <c r="A412" s="65" t="s">
        <v>116</v>
      </c>
      <c r="B412" s="65" t="s">
        <v>117</v>
      </c>
      <c r="C412" s="65" t="s">
        <v>118</v>
      </c>
      <c r="D412" s="65" t="s">
        <v>121</v>
      </c>
      <c r="E412" s="65" t="s">
        <v>51</v>
      </c>
      <c r="F412" s="65" t="s">
        <v>106</v>
      </c>
      <c r="G412" s="65">
        <v>69</v>
      </c>
      <c r="H412" s="65" t="s">
        <v>54</v>
      </c>
      <c r="I412" s="12">
        <v>-1.191448320004688E-2</v>
      </c>
      <c r="J412" s="12">
        <v>2.3858183289324177E-2</v>
      </c>
      <c r="K412" s="12">
        <v>0.61750628495942494</v>
      </c>
      <c r="L412" s="12">
        <v>-5.8676522447122195E-2</v>
      </c>
      <c r="M412" s="12">
        <v>3.4847556047028438E-2</v>
      </c>
      <c r="N412" s="12" t="s">
        <v>53</v>
      </c>
      <c r="O412" s="12" t="s">
        <v>53</v>
      </c>
    </row>
    <row r="413" spans="1:15" x14ac:dyDescent="0.25">
      <c r="A413" s="65" t="s">
        <v>116</v>
      </c>
      <c r="B413" s="65" t="s">
        <v>117</v>
      </c>
      <c r="C413" s="65" t="s">
        <v>118</v>
      </c>
      <c r="D413" s="65" t="s">
        <v>121</v>
      </c>
      <c r="E413" s="65" t="s">
        <v>51</v>
      </c>
      <c r="F413" s="65" t="s">
        <v>106</v>
      </c>
      <c r="G413" s="65">
        <v>69</v>
      </c>
      <c r="H413" s="65" t="s">
        <v>55</v>
      </c>
      <c r="I413" s="12">
        <v>-1.2547672458178958E-2</v>
      </c>
      <c r="J413" s="12">
        <v>2.9732702823898765E-2</v>
      </c>
      <c r="K413" s="12">
        <v>0.67436453801096097</v>
      </c>
      <c r="L413" s="12">
        <v>-7.0823769993020577E-2</v>
      </c>
      <c r="M413" s="12">
        <v>4.5728425076662596E-2</v>
      </c>
      <c r="N413" s="12">
        <v>0.230532503379245</v>
      </c>
      <c r="O413" s="12">
        <v>0.92434950447002495</v>
      </c>
    </row>
    <row r="414" spans="1:15" x14ac:dyDescent="0.25">
      <c r="A414" s="65" t="s">
        <v>116</v>
      </c>
      <c r="B414" s="65" t="s">
        <v>117</v>
      </c>
      <c r="C414" s="65" t="s">
        <v>118</v>
      </c>
      <c r="D414" s="65" t="s">
        <v>121</v>
      </c>
      <c r="E414" s="65" t="s">
        <v>26</v>
      </c>
      <c r="F414" s="65" t="s">
        <v>106</v>
      </c>
      <c r="G414" s="65">
        <v>69</v>
      </c>
      <c r="H414" s="65" t="s">
        <v>151</v>
      </c>
      <c r="I414" s="12">
        <v>-5.0772120612526256E-3</v>
      </c>
      <c r="J414" s="12">
        <v>7.7717129173653123E-3</v>
      </c>
      <c r="K414" s="12">
        <v>0.51356687235405196</v>
      </c>
      <c r="L414" s="12">
        <v>-2.0309769379288616E-2</v>
      </c>
      <c r="M414" s="12">
        <v>1.0155345256783396E-2</v>
      </c>
      <c r="N414" s="12">
        <v>0.18920519226391599</v>
      </c>
      <c r="O414" s="12" t="s">
        <v>53</v>
      </c>
    </row>
    <row r="415" spans="1:15" x14ac:dyDescent="0.25">
      <c r="A415" s="65" t="s">
        <v>116</v>
      </c>
      <c r="B415" s="65" t="s">
        <v>117</v>
      </c>
      <c r="C415" s="65" t="s">
        <v>118</v>
      </c>
      <c r="D415" s="65" t="s">
        <v>121</v>
      </c>
      <c r="E415" s="65" t="s">
        <v>26</v>
      </c>
      <c r="F415" s="65" t="s">
        <v>106</v>
      </c>
      <c r="G415" s="65">
        <v>69</v>
      </c>
      <c r="H415" s="65" t="s">
        <v>54</v>
      </c>
      <c r="I415" s="12">
        <v>-1.6210950699212297E-3</v>
      </c>
      <c r="J415" s="12">
        <v>1.2222989779482198E-2</v>
      </c>
      <c r="K415" s="12">
        <v>0.89448859784999302</v>
      </c>
      <c r="L415" s="12">
        <v>-2.5578155037706423E-2</v>
      </c>
      <c r="M415" s="12">
        <v>2.2335964897863908E-2</v>
      </c>
      <c r="N415" s="12" t="s">
        <v>53</v>
      </c>
      <c r="O415" s="12" t="s">
        <v>53</v>
      </c>
    </row>
    <row r="416" spans="1:15" x14ac:dyDescent="0.25">
      <c r="A416" s="65" t="s">
        <v>116</v>
      </c>
      <c r="B416" s="65" t="s">
        <v>117</v>
      </c>
      <c r="C416" s="65" t="s">
        <v>118</v>
      </c>
      <c r="D416" s="65" t="s">
        <v>121</v>
      </c>
      <c r="E416" s="65" t="s">
        <v>26</v>
      </c>
      <c r="F416" s="65" t="s">
        <v>106</v>
      </c>
      <c r="G416" s="65">
        <v>69</v>
      </c>
      <c r="H416" s="65" t="s">
        <v>55</v>
      </c>
      <c r="I416" s="12">
        <v>-1.2796931252140081E-2</v>
      </c>
      <c r="J416" s="12">
        <v>1.3587336676152854E-2</v>
      </c>
      <c r="K416" s="12">
        <v>0.34966441526716702</v>
      </c>
      <c r="L416" s="12">
        <v>-3.9428111137399607E-2</v>
      </c>
      <c r="M416" s="12">
        <v>1.3834248633119444E-2</v>
      </c>
      <c r="N416" s="12">
        <v>0.17836943903293501</v>
      </c>
      <c r="O416" s="12">
        <v>0.49011575185548101</v>
      </c>
    </row>
    <row r="417" spans="1:15" x14ac:dyDescent="0.25">
      <c r="A417" s="65" t="s">
        <v>116</v>
      </c>
      <c r="B417" s="65" t="s">
        <v>117</v>
      </c>
      <c r="C417" s="65" t="s">
        <v>118</v>
      </c>
      <c r="D417" s="65" t="s">
        <v>121</v>
      </c>
      <c r="E417" s="65" t="s">
        <v>27</v>
      </c>
      <c r="F417" s="65" t="s">
        <v>106</v>
      </c>
      <c r="G417" s="65">
        <v>69</v>
      </c>
      <c r="H417" s="65" t="s">
        <v>151</v>
      </c>
      <c r="I417" s="12">
        <v>-1.4961826774171221E-2</v>
      </c>
      <c r="J417" s="12">
        <v>1.4161843442329436E-2</v>
      </c>
      <c r="K417" s="12">
        <v>0.290745026360889</v>
      </c>
      <c r="L417" s="12">
        <v>-4.2719039921136896E-2</v>
      </c>
      <c r="M417" s="12">
        <v>1.2795386372794454E-2</v>
      </c>
      <c r="N417" s="12">
        <v>0.64503643860271498</v>
      </c>
      <c r="O417" s="12" t="s">
        <v>53</v>
      </c>
    </row>
    <row r="418" spans="1:15" x14ac:dyDescent="0.25">
      <c r="A418" s="65" t="s">
        <v>116</v>
      </c>
      <c r="B418" s="65" t="s">
        <v>117</v>
      </c>
      <c r="C418" s="65" t="s">
        <v>118</v>
      </c>
      <c r="D418" s="65" t="s">
        <v>121</v>
      </c>
      <c r="E418" s="65" t="s">
        <v>27</v>
      </c>
      <c r="F418" s="65" t="s">
        <v>106</v>
      </c>
      <c r="G418" s="65">
        <v>69</v>
      </c>
      <c r="H418" s="65" t="s">
        <v>54</v>
      </c>
      <c r="I418" s="12">
        <v>-1.1951334538624334E-2</v>
      </c>
      <c r="J418" s="12">
        <v>2.5167193952572633E-2</v>
      </c>
      <c r="K418" s="12">
        <v>0.63487427839067301</v>
      </c>
      <c r="L418" s="12">
        <v>-6.1279034685666749E-2</v>
      </c>
      <c r="M418" s="12">
        <v>3.7376365608418081E-2</v>
      </c>
      <c r="N418" s="12" t="s">
        <v>53</v>
      </c>
      <c r="O418" s="12" t="s">
        <v>53</v>
      </c>
    </row>
    <row r="419" spans="1:15" x14ac:dyDescent="0.25">
      <c r="A419" s="65" t="s">
        <v>116</v>
      </c>
      <c r="B419" s="65" t="s">
        <v>117</v>
      </c>
      <c r="C419" s="65" t="s">
        <v>118</v>
      </c>
      <c r="D419" s="65" t="s">
        <v>121</v>
      </c>
      <c r="E419" s="65" t="s">
        <v>27</v>
      </c>
      <c r="F419" s="65" t="s">
        <v>106</v>
      </c>
      <c r="G419" s="65">
        <v>69</v>
      </c>
      <c r="H419" s="65" t="s">
        <v>55</v>
      </c>
      <c r="I419" s="12">
        <v>-1.3475699476013658E-2</v>
      </c>
      <c r="J419" s="12">
        <v>2.8533213601372415E-2</v>
      </c>
      <c r="K419" s="12">
        <v>0.638260809330081</v>
      </c>
      <c r="L419" s="12">
        <v>-6.9400798134703498E-2</v>
      </c>
      <c r="M419" s="12">
        <v>4.244939918267631E-2</v>
      </c>
      <c r="N419" s="12">
        <v>0.61213800583500699</v>
      </c>
      <c r="O419" s="12">
        <v>0.95172383099819302</v>
      </c>
    </row>
    <row r="420" spans="1:15" x14ac:dyDescent="0.25">
      <c r="A420" s="65" t="s">
        <v>116</v>
      </c>
      <c r="B420" s="65" t="s">
        <v>117</v>
      </c>
      <c r="C420" s="65" t="s">
        <v>118</v>
      </c>
      <c r="D420" s="65" t="s">
        <v>121</v>
      </c>
      <c r="E420" s="65" t="s">
        <v>4</v>
      </c>
      <c r="F420" s="65" t="s">
        <v>106</v>
      </c>
      <c r="G420" s="65">
        <v>69</v>
      </c>
      <c r="H420" s="65" t="s">
        <v>151</v>
      </c>
      <c r="I420" s="12">
        <v>9.6281992915921188E-4</v>
      </c>
      <c r="J420" s="12">
        <v>6.7023309866515272E-3</v>
      </c>
      <c r="K420" s="12">
        <v>0.88577331130056702</v>
      </c>
      <c r="L420" s="12">
        <v>-1.217374880467776E-2</v>
      </c>
      <c r="M420" s="12">
        <v>1.4099388662996197E-2</v>
      </c>
      <c r="N420" s="12">
        <v>0.43225115907321898</v>
      </c>
      <c r="O420" s="12" t="s">
        <v>53</v>
      </c>
    </row>
    <row r="421" spans="1:15" x14ac:dyDescent="0.25">
      <c r="A421" s="65" t="s">
        <v>116</v>
      </c>
      <c r="B421" s="65" t="s">
        <v>117</v>
      </c>
      <c r="C421" s="65" t="s">
        <v>118</v>
      </c>
      <c r="D421" s="65" t="s">
        <v>121</v>
      </c>
      <c r="E421" s="65" t="s">
        <v>4</v>
      </c>
      <c r="F421" s="65" t="s">
        <v>106</v>
      </c>
      <c r="G421" s="65">
        <v>69</v>
      </c>
      <c r="H421" s="65" t="s">
        <v>54</v>
      </c>
      <c r="I421" s="12">
        <v>1.1958916876523E-2</v>
      </c>
      <c r="J421" s="12">
        <v>1.0528521831505615E-2</v>
      </c>
      <c r="K421" s="12">
        <v>0.25601555607717902</v>
      </c>
      <c r="L421" s="12">
        <v>-8.6769859132280018E-3</v>
      </c>
      <c r="M421" s="12">
        <v>3.2594819666274068E-2</v>
      </c>
      <c r="N421" s="12" t="s">
        <v>53</v>
      </c>
      <c r="O421" s="12" t="s">
        <v>53</v>
      </c>
    </row>
    <row r="422" spans="1:15" x14ac:dyDescent="0.25">
      <c r="A422" s="65" t="s">
        <v>116</v>
      </c>
      <c r="B422" s="65" t="s">
        <v>117</v>
      </c>
      <c r="C422" s="65" t="s">
        <v>118</v>
      </c>
      <c r="D422" s="65" t="s">
        <v>121</v>
      </c>
      <c r="E422" s="65" t="s">
        <v>4</v>
      </c>
      <c r="F422" s="65" t="s">
        <v>106</v>
      </c>
      <c r="G422" s="65">
        <v>69</v>
      </c>
      <c r="H422" s="65" t="s">
        <v>55</v>
      </c>
      <c r="I422" s="12">
        <v>5.901673844522006E-4</v>
      </c>
      <c r="J422" s="12">
        <v>1.1294932221387459E-2</v>
      </c>
      <c r="K422" s="12">
        <v>0.95848446184010105</v>
      </c>
      <c r="L422" s="12">
        <v>-2.1547899769467176E-2</v>
      </c>
      <c r="M422" s="12">
        <v>2.2728234538371559E-2</v>
      </c>
      <c r="N422" s="12">
        <v>0.39876930726750898</v>
      </c>
      <c r="O422" s="12">
        <v>0.96729363709907601</v>
      </c>
    </row>
    <row r="423" spans="1:15" x14ac:dyDescent="0.25">
      <c r="A423" s="65" t="s">
        <v>116</v>
      </c>
      <c r="B423" s="65" t="s">
        <v>117</v>
      </c>
      <c r="C423" s="65" t="s">
        <v>118</v>
      </c>
      <c r="D423" s="65" t="s">
        <v>121</v>
      </c>
      <c r="E423" s="65" t="s">
        <v>28</v>
      </c>
      <c r="F423" s="65" t="s">
        <v>106</v>
      </c>
      <c r="G423" s="65">
        <v>69</v>
      </c>
      <c r="H423" s="65" t="s">
        <v>151</v>
      </c>
      <c r="I423" s="12">
        <v>-5.8963381541853467E-4</v>
      </c>
      <c r="J423" s="12">
        <v>1.4388187607858987E-2</v>
      </c>
      <c r="K423" s="12">
        <v>0.96731151395618797</v>
      </c>
      <c r="L423" s="12">
        <v>-2.879048152682211E-2</v>
      </c>
      <c r="M423" s="12">
        <v>2.7611213895985032E-2</v>
      </c>
      <c r="N423" s="12">
        <v>0.537543396610216</v>
      </c>
      <c r="O423" s="12" t="s">
        <v>53</v>
      </c>
    </row>
    <row r="424" spans="1:15" x14ac:dyDescent="0.25">
      <c r="A424" s="65" t="s">
        <v>116</v>
      </c>
      <c r="B424" s="65" t="s">
        <v>117</v>
      </c>
      <c r="C424" s="65" t="s">
        <v>118</v>
      </c>
      <c r="D424" s="65" t="s">
        <v>121</v>
      </c>
      <c r="E424" s="65" t="s">
        <v>28</v>
      </c>
      <c r="F424" s="65" t="s">
        <v>106</v>
      </c>
      <c r="G424" s="65">
        <v>69</v>
      </c>
      <c r="H424" s="65" t="s">
        <v>54</v>
      </c>
      <c r="I424" s="12">
        <v>6.0834501356735581E-3</v>
      </c>
      <c r="J424" s="12">
        <v>2.3340315066599431E-2</v>
      </c>
      <c r="K424" s="12">
        <v>0.79436913492424299</v>
      </c>
      <c r="L424" s="12">
        <v>-3.9663567394861342E-2</v>
      </c>
      <c r="M424" s="12">
        <v>5.1830467666208434E-2</v>
      </c>
      <c r="N424" s="12" t="s">
        <v>53</v>
      </c>
      <c r="O424" s="12" t="s">
        <v>53</v>
      </c>
    </row>
    <row r="425" spans="1:15" x14ac:dyDescent="0.25">
      <c r="A425" s="65" t="s">
        <v>116</v>
      </c>
      <c r="B425" s="65" t="s">
        <v>117</v>
      </c>
      <c r="C425" s="65" t="s">
        <v>118</v>
      </c>
      <c r="D425" s="65" t="s">
        <v>121</v>
      </c>
      <c r="E425" s="65" t="s">
        <v>28</v>
      </c>
      <c r="F425" s="65" t="s">
        <v>106</v>
      </c>
      <c r="G425" s="65">
        <v>69</v>
      </c>
      <c r="H425" s="65" t="s">
        <v>55</v>
      </c>
      <c r="I425" s="12">
        <v>7.9341257039242264E-3</v>
      </c>
      <c r="J425" s="12">
        <v>2.8197595050281254E-2</v>
      </c>
      <c r="K425" s="12">
        <v>0.77928923839975495</v>
      </c>
      <c r="L425" s="12">
        <v>-4.7333160594627069E-2</v>
      </c>
      <c r="M425" s="12">
        <v>6.3201412002475518E-2</v>
      </c>
      <c r="N425" s="12">
        <v>0.50734297841237197</v>
      </c>
      <c r="O425" s="12">
        <v>0.72509462610905095</v>
      </c>
    </row>
    <row r="426" spans="1:15" x14ac:dyDescent="0.25">
      <c r="A426" s="65" t="s">
        <v>116</v>
      </c>
      <c r="B426" s="65" t="s">
        <v>117</v>
      </c>
      <c r="C426" s="65" t="s">
        <v>118</v>
      </c>
      <c r="D426" s="65" t="s">
        <v>121</v>
      </c>
      <c r="E426" s="65" t="s">
        <v>5</v>
      </c>
      <c r="F426" s="65" t="s">
        <v>106</v>
      </c>
      <c r="G426" s="65">
        <v>69</v>
      </c>
      <c r="H426" s="65" t="s">
        <v>151</v>
      </c>
      <c r="I426" s="12">
        <v>2.719050794788918E-3</v>
      </c>
      <c r="J426" s="12">
        <v>5.7339425943633967E-3</v>
      </c>
      <c r="K426" s="12">
        <v>0.63535540115010802</v>
      </c>
      <c r="L426" s="12">
        <v>-8.5194766901632996E-3</v>
      </c>
      <c r="M426" s="12">
        <v>1.3957578279741164E-2</v>
      </c>
      <c r="N426" s="12">
        <v>0.66207870547770498</v>
      </c>
      <c r="O426" s="12" t="s">
        <v>53</v>
      </c>
    </row>
    <row r="427" spans="1:15" x14ac:dyDescent="0.25">
      <c r="A427" s="65" t="s">
        <v>116</v>
      </c>
      <c r="B427" s="65" t="s">
        <v>117</v>
      </c>
      <c r="C427" s="65" t="s">
        <v>118</v>
      </c>
      <c r="D427" s="65" t="s">
        <v>121</v>
      </c>
      <c r="E427" s="65" t="s">
        <v>5</v>
      </c>
      <c r="F427" s="65" t="s">
        <v>106</v>
      </c>
      <c r="G427" s="65">
        <v>69</v>
      </c>
      <c r="H427" s="65" t="s">
        <v>54</v>
      </c>
      <c r="I427" s="12">
        <v>-4.1275584681852839E-3</v>
      </c>
      <c r="J427" s="12">
        <v>9.6361604363688746E-3</v>
      </c>
      <c r="K427" s="12">
        <v>0.66840318485282901</v>
      </c>
      <c r="L427" s="12">
        <v>-2.3014432923468314E-2</v>
      </c>
      <c r="M427" s="12">
        <v>1.4759315987097734E-2</v>
      </c>
      <c r="N427" s="12" t="s">
        <v>53</v>
      </c>
      <c r="O427" s="12" t="s">
        <v>53</v>
      </c>
    </row>
    <row r="428" spans="1:15" x14ac:dyDescent="0.25">
      <c r="A428" s="65" t="s">
        <v>116</v>
      </c>
      <c r="B428" s="65" t="s">
        <v>117</v>
      </c>
      <c r="C428" s="65" t="s">
        <v>118</v>
      </c>
      <c r="D428" s="65" t="s">
        <v>121</v>
      </c>
      <c r="E428" s="65" t="s">
        <v>5</v>
      </c>
      <c r="F428" s="65" t="s">
        <v>106</v>
      </c>
      <c r="G428" s="65">
        <v>69</v>
      </c>
      <c r="H428" s="65" t="s">
        <v>55</v>
      </c>
      <c r="I428" s="12">
        <v>-3.97237740767828E-3</v>
      </c>
      <c r="J428" s="12">
        <v>9.8694024064782289E-3</v>
      </c>
      <c r="K428" s="12">
        <v>0.68860165167268295</v>
      </c>
      <c r="L428" s="12">
        <v>-2.3316406124375619E-2</v>
      </c>
      <c r="M428" s="12">
        <v>1.5371651309019041E-2</v>
      </c>
      <c r="N428" s="12">
        <v>0.65411289556832897</v>
      </c>
      <c r="O428" s="12">
        <v>0.39728712452089598</v>
      </c>
    </row>
    <row r="429" spans="1:15" x14ac:dyDescent="0.25">
      <c r="A429" s="65" t="s">
        <v>116</v>
      </c>
      <c r="B429" s="65" t="s">
        <v>117</v>
      </c>
      <c r="C429" s="65" t="s">
        <v>118</v>
      </c>
      <c r="D429" s="65" t="s">
        <v>121</v>
      </c>
      <c r="E429" s="65" t="s">
        <v>29</v>
      </c>
      <c r="F429" s="65" t="s">
        <v>106</v>
      </c>
      <c r="G429" s="65">
        <v>69</v>
      </c>
      <c r="H429" s="65" t="s">
        <v>151</v>
      </c>
      <c r="I429" s="12">
        <v>-1.9841638772996478E-2</v>
      </c>
      <c r="J429" s="12">
        <v>1.4300754066747778E-2</v>
      </c>
      <c r="K429" s="12">
        <v>0.16530336133920701</v>
      </c>
      <c r="L429" s="12">
        <v>-4.7871116743822148E-2</v>
      </c>
      <c r="M429" s="12">
        <v>8.1878391978291911E-3</v>
      </c>
      <c r="N429" s="12">
        <v>0.41636966568825601</v>
      </c>
      <c r="O429" s="12" t="s">
        <v>53</v>
      </c>
    </row>
    <row r="430" spans="1:15" x14ac:dyDescent="0.25">
      <c r="A430" s="65" t="s">
        <v>116</v>
      </c>
      <c r="B430" s="65" t="s">
        <v>117</v>
      </c>
      <c r="C430" s="65" t="s">
        <v>118</v>
      </c>
      <c r="D430" s="65" t="s">
        <v>121</v>
      </c>
      <c r="E430" s="65" t="s">
        <v>29</v>
      </c>
      <c r="F430" s="65" t="s">
        <v>106</v>
      </c>
      <c r="G430" s="65">
        <v>69</v>
      </c>
      <c r="H430" s="65" t="s">
        <v>54</v>
      </c>
      <c r="I430" s="12">
        <v>-2.5043595794767864E-2</v>
      </c>
      <c r="J430" s="12">
        <v>2.1280285262431156E-2</v>
      </c>
      <c r="K430" s="12">
        <v>0.23925740622262801</v>
      </c>
      <c r="L430" s="12">
        <v>-6.6752954909133008E-2</v>
      </c>
      <c r="M430" s="12">
        <v>1.6665763319597213E-2</v>
      </c>
      <c r="N430" s="12" t="s">
        <v>53</v>
      </c>
      <c r="O430" s="12" t="s">
        <v>53</v>
      </c>
    </row>
    <row r="431" spans="1:15" x14ac:dyDescent="0.25">
      <c r="A431" s="65" t="s">
        <v>116</v>
      </c>
      <c r="B431" s="65" t="s">
        <v>117</v>
      </c>
      <c r="C431" s="65" t="s">
        <v>118</v>
      </c>
      <c r="D431" s="65" t="s">
        <v>121</v>
      </c>
      <c r="E431" s="65" t="s">
        <v>29</v>
      </c>
      <c r="F431" s="65" t="s">
        <v>106</v>
      </c>
      <c r="G431" s="65">
        <v>69</v>
      </c>
      <c r="H431" s="65" t="s">
        <v>55</v>
      </c>
      <c r="I431" s="12">
        <v>-9.4209295742559464E-3</v>
      </c>
      <c r="J431" s="12">
        <v>2.7809175376425781E-2</v>
      </c>
      <c r="K431" s="12">
        <v>0.73584201869707899</v>
      </c>
      <c r="L431" s="12">
        <v>-6.3926913312050401E-2</v>
      </c>
      <c r="M431" s="12">
        <v>4.5085054163538592E-2</v>
      </c>
      <c r="N431" s="12">
        <v>0.389593092684061</v>
      </c>
      <c r="O431" s="12">
        <v>0.66288988733253296</v>
      </c>
    </row>
    <row r="432" spans="1:15" x14ac:dyDescent="0.25">
      <c r="A432" s="65" t="s">
        <v>116</v>
      </c>
      <c r="B432" s="65" t="s">
        <v>117</v>
      </c>
      <c r="C432" s="65" t="s">
        <v>118</v>
      </c>
      <c r="D432" s="65" t="s">
        <v>121</v>
      </c>
      <c r="E432" s="65" t="s">
        <v>30</v>
      </c>
      <c r="F432" s="65" t="s">
        <v>106</v>
      </c>
      <c r="G432" s="65">
        <v>69</v>
      </c>
      <c r="H432" s="65" t="s">
        <v>151</v>
      </c>
      <c r="I432" s="12">
        <v>1.494721938316262E-4</v>
      </c>
      <c r="J432" s="12">
        <v>1.020537245675566E-2</v>
      </c>
      <c r="K432" s="12">
        <v>0.98831426364711195</v>
      </c>
      <c r="L432" s="12">
        <v>-1.9853057821409503E-2</v>
      </c>
      <c r="M432" s="12">
        <v>2.0152002209072786E-2</v>
      </c>
      <c r="N432" s="12">
        <v>0.15645411409779</v>
      </c>
      <c r="O432" s="12" t="s">
        <v>53</v>
      </c>
    </row>
    <row r="433" spans="1:15" x14ac:dyDescent="0.25">
      <c r="A433" s="65" t="s">
        <v>116</v>
      </c>
      <c r="B433" s="65" t="s">
        <v>117</v>
      </c>
      <c r="C433" s="65" t="s">
        <v>118</v>
      </c>
      <c r="D433" s="65" t="s">
        <v>121</v>
      </c>
      <c r="E433" s="65" t="s">
        <v>30</v>
      </c>
      <c r="F433" s="65" t="s">
        <v>106</v>
      </c>
      <c r="G433" s="65">
        <v>69</v>
      </c>
      <c r="H433" s="65" t="s">
        <v>54</v>
      </c>
      <c r="I433" s="12">
        <v>-2.2774193402167815E-2</v>
      </c>
      <c r="J433" s="12">
        <v>1.5969009585794818E-2</v>
      </c>
      <c r="K433" s="12">
        <v>0.15382522253630601</v>
      </c>
      <c r="L433" s="12">
        <v>-5.407345219032568E-2</v>
      </c>
      <c r="M433" s="12">
        <v>8.5250653859901219E-3</v>
      </c>
      <c r="N433" s="12" t="s">
        <v>53</v>
      </c>
      <c r="O433" s="12" t="s">
        <v>53</v>
      </c>
    </row>
    <row r="434" spans="1:15" x14ac:dyDescent="0.25">
      <c r="A434" s="65" t="s">
        <v>116</v>
      </c>
      <c r="B434" s="65" t="s">
        <v>117</v>
      </c>
      <c r="C434" s="65" t="s">
        <v>118</v>
      </c>
      <c r="D434" s="65" t="s">
        <v>121</v>
      </c>
      <c r="E434" s="65" t="s">
        <v>30</v>
      </c>
      <c r="F434" s="65" t="s">
        <v>106</v>
      </c>
      <c r="G434" s="65">
        <v>69</v>
      </c>
      <c r="H434" s="65" t="s">
        <v>55</v>
      </c>
      <c r="I434" s="12">
        <v>-3.0078161976106212E-2</v>
      </c>
      <c r="J434" s="12">
        <v>2.0494884633754189E-2</v>
      </c>
      <c r="K434" s="12">
        <v>0.14689352121122401</v>
      </c>
      <c r="L434" s="12">
        <v>-7.0248135858264435E-2</v>
      </c>
      <c r="M434" s="12">
        <v>1.0091811906052014E-2</v>
      </c>
      <c r="N434" s="12">
        <v>0.20101929878038999</v>
      </c>
      <c r="O434" s="12">
        <v>9.5045697378748198E-2</v>
      </c>
    </row>
    <row r="435" spans="1:15" x14ac:dyDescent="0.25">
      <c r="A435" s="65" t="s">
        <v>116</v>
      </c>
      <c r="B435" s="65" t="s">
        <v>117</v>
      </c>
      <c r="C435" s="65" t="s">
        <v>118</v>
      </c>
      <c r="D435" s="65" t="s">
        <v>121</v>
      </c>
      <c r="E435" s="65" t="s">
        <v>31</v>
      </c>
      <c r="F435" s="65" t="s">
        <v>106</v>
      </c>
      <c r="G435" s="65">
        <v>69</v>
      </c>
      <c r="H435" s="65" t="s">
        <v>151</v>
      </c>
      <c r="I435" s="12">
        <v>1.7489368587784122E-2</v>
      </c>
      <c r="J435" s="12">
        <v>1.2483467237199628E-2</v>
      </c>
      <c r="K435" s="12">
        <v>0.161213330793293</v>
      </c>
      <c r="L435" s="12">
        <v>-6.9782271971270855E-3</v>
      </c>
      <c r="M435" s="12">
        <v>4.1956964372695402E-2</v>
      </c>
      <c r="N435" s="12">
        <v>0.69227655203346605</v>
      </c>
      <c r="O435" s="12" t="s">
        <v>53</v>
      </c>
    </row>
    <row r="436" spans="1:15" x14ac:dyDescent="0.25">
      <c r="A436" s="65" t="s">
        <v>116</v>
      </c>
      <c r="B436" s="65" t="s">
        <v>117</v>
      </c>
      <c r="C436" s="65" t="s">
        <v>118</v>
      </c>
      <c r="D436" s="65" t="s">
        <v>121</v>
      </c>
      <c r="E436" s="65" t="s">
        <v>31</v>
      </c>
      <c r="F436" s="65" t="s">
        <v>106</v>
      </c>
      <c r="G436" s="65">
        <v>69</v>
      </c>
      <c r="H436" s="65" t="s">
        <v>54</v>
      </c>
      <c r="I436" s="12">
        <v>3.5181511935702429E-3</v>
      </c>
      <c r="J436" s="12">
        <v>1.987119066775183E-2</v>
      </c>
      <c r="K436" s="12">
        <v>0.85947081981222895</v>
      </c>
      <c r="L436" s="12">
        <v>-3.5429382515223359E-2</v>
      </c>
      <c r="M436" s="12">
        <v>4.2465684902363826E-2</v>
      </c>
      <c r="N436" s="12" t="s">
        <v>53</v>
      </c>
      <c r="O436" s="12" t="s">
        <v>53</v>
      </c>
    </row>
    <row r="437" spans="1:15" x14ac:dyDescent="0.25">
      <c r="A437" s="65" t="s">
        <v>116</v>
      </c>
      <c r="B437" s="65" t="s">
        <v>117</v>
      </c>
      <c r="C437" s="65" t="s">
        <v>118</v>
      </c>
      <c r="D437" s="65" t="s">
        <v>121</v>
      </c>
      <c r="E437" s="65" t="s">
        <v>31</v>
      </c>
      <c r="F437" s="65" t="s">
        <v>106</v>
      </c>
      <c r="G437" s="65">
        <v>69</v>
      </c>
      <c r="H437" s="65" t="s">
        <v>55</v>
      </c>
      <c r="I437" s="12">
        <v>-1.1700074681100105E-2</v>
      </c>
      <c r="J437" s="12">
        <v>2.2119978241613429E-2</v>
      </c>
      <c r="K437" s="12">
        <v>0.59859718481995605</v>
      </c>
      <c r="L437" s="12">
        <v>-5.5055232034662456E-2</v>
      </c>
      <c r="M437" s="12">
        <v>3.1655082672462247E-2</v>
      </c>
      <c r="N437" s="12">
        <v>0.74636615644854798</v>
      </c>
      <c r="O437" s="12">
        <v>0.106067873651295</v>
      </c>
    </row>
    <row r="438" spans="1:15" x14ac:dyDescent="0.25">
      <c r="A438" s="65" t="s">
        <v>116</v>
      </c>
      <c r="B438" s="65" t="s">
        <v>117</v>
      </c>
      <c r="C438" s="65" t="s">
        <v>118</v>
      </c>
      <c r="D438" s="65" t="s">
        <v>121</v>
      </c>
      <c r="E438" s="65" t="s">
        <v>7</v>
      </c>
      <c r="F438" s="65" t="s">
        <v>106</v>
      </c>
      <c r="G438" s="65">
        <v>69</v>
      </c>
      <c r="H438" s="65" t="s">
        <v>151</v>
      </c>
      <c r="I438" s="12">
        <v>-3.9429323962743472E-3</v>
      </c>
      <c r="J438" s="12">
        <v>6.2701925646654203E-3</v>
      </c>
      <c r="K438" s="12">
        <v>0.52945542808354495</v>
      </c>
      <c r="L438" s="12">
        <v>-1.6232509823018573E-2</v>
      </c>
      <c r="M438" s="12">
        <v>8.3466450304698382E-3</v>
      </c>
      <c r="N438" s="12">
        <v>0.25931721406824598</v>
      </c>
      <c r="O438" s="12" t="s">
        <v>53</v>
      </c>
    </row>
    <row r="439" spans="1:15" x14ac:dyDescent="0.25">
      <c r="A439" s="65" t="s">
        <v>116</v>
      </c>
      <c r="B439" s="65" t="s">
        <v>117</v>
      </c>
      <c r="C439" s="65" t="s">
        <v>118</v>
      </c>
      <c r="D439" s="65" t="s">
        <v>121</v>
      </c>
      <c r="E439" s="65" t="s">
        <v>7</v>
      </c>
      <c r="F439" s="65" t="s">
        <v>106</v>
      </c>
      <c r="G439" s="65">
        <v>69</v>
      </c>
      <c r="H439" s="65" t="s">
        <v>54</v>
      </c>
      <c r="I439" s="12">
        <v>-1.0312246848489685E-2</v>
      </c>
      <c r="J439" s="12">
        <v>8.8169597812271742E-3</v>
      </c>
      <c r="K439" s="12">
        <v>0.24216514238853201</v>
      </c>
      <c r="L439" s="12">
        <v>-2.7593488019694985E-2</v>
      </c>
      <c r="M439" s="12">
        <v>6.9689943227155479E-3</v>
      </c>
      <c r="N439" s="12" t="s">
        <v>53</v>
      </c>
      <c r="O439" s="12" t="s">
        <v>53</v>
      </c>
    </row>
    <row r="440" spans="1:15" x14ac:dyDescent="0.25">
      <c r="A440" s="65" t="s">
        <v>116</v>
      </c>
      <c r="B440" s="65" t="s">
        <v>117</v>
      </c>
      <c r="C440" s="65" t="s">
        <v>118</v>
      </c>
      <c r="D440" s="65" t="s">
        <v>121</v>
      </c>
      <c r="E440" s="65" t="s">
        <v>7</v>
      </c>
      <c r="F440" s="65" t="s">
        <v>106</v>
      </c>
      <c r="G440" s="65">
        <v>69</v>
      </c>
      <c r="H440" s="65" t="s">
        <v>55</v>
      </c>
      <c r="I440" s="12">
        <v>-1.7483047499760311E-2</v>
      </c>
      <c r="J440" s="12">
        <v>1.0209167978899081E-2</v>
      </c>
      <c r="K440" s="12">
        <v>9.1432194953087104E-2</v>
      </c>
      <c r="L440" s="12">
        <v>-3.7493016738402593E-2</v>
      </c>
      <c r="M440" s="12">
        <v>2.5269217388819293E-3</v>
      </c>
      <c r="N440" s="12">
        <v>0.31292305977794899</v>
      </c>
      <c r="O440" s="12">
        <v>0.100034750981389</v>
      </c>
    </row>
    <row r="441" spans="1:15" x14ac:dyDescent="0.25">
      <c r="A441" s="65" t="s">
        <v>116</v>
      </c>
      <c r="B441" s="65" t="s">
        <v>117</v>
      </c>
      <c r="C441" s="65" t="s">
        <v>118</v>
      </c>
      <c r="D441" s="65" t="s">
        <v>121</v>
      </c>
      <c r="E441" s="65" t="s">
        <v>32</v>
      </c>
      <c r="F441" s="65" t="s">
        <v>106</v>
      </c>
      <c r="G441" s="65">
        <v>69</v>
      </c>
      <c r="H441" s="65" t="s">
        <v>151</v>
      </c>
      <c r="I441" s="12">
        <v>-5.9480712381753705E-5</v>
      </c>
      <c r="J441" s="12">
        <v>1.3585984432717088E-2</v>
      </c>
      <c r="K441" s="12">
        <v>0.99650679781815599</v>
      </c>
      <c r="L441" s="12">
        <v>-2.6688010200507255E-2</v>
      </c>
      <c r="M441" s="12">
        <v>2.656904877574371E-2</v>
      </c>
      <c r="N441" s="12">
        <v>0.73946360208454198</v>
      </c>
      <c r="O441" s="12" t="s">
        <v>53</v>
      </c>
    </row>
    <row r="442" spans="1:15" x14ac:dyDescent="0.25">
      <c r="A442" s="65" t="s">
        <v>116</v>
      </c>
      <c r="B442" s="65" t="s">
        <v>117</v>
      </c>
      <c r="C442" s="65" t="s">
        <v>118</v>
      </c>
      <c r="D442" s="65" t="s">
        <v>121</v>
      </c>
      <c r="E442" s="65" t="s">
        <v>32</v>
      </c>
      <c r="F442" s="65" t="s">
        <v>106</v>
      </c>
      <c r="G442" s="65">
        <v>69</v>
      </c>
      <c r="H442" s="65" t="s">
        <v>54</v>
      </c>
      <c r="I442" s="12">
        <v>-2.2645605199562314E-2</v>
      </c>
      <c r="J442" s="12">
        <v>2.403130150577238E-2</v>
      </c>
      <c r="K442" s="12">
        <v>0.34601969123582499</v>
      </c>
      <c r="L442" s="12">
        <v>-6.974695615087638E-2</v>
      </c>
      <c r="M442" s="12">
        <v>2.4455745751751551E-2</v>
      </c>
      <c r="N442" s="12" t="s">
        <v>53</v>
      </c>
      <c r="O442" s="12" t="s">
        <v>53</v>
      </c>
    </row>
    <row r="443" spans="1:15" x14ac:dyDescent="0.25">
      <c r="A443" s="65" t="s">
        <v>116</v>
      </c>
      <c r="B443" s="65" t="s">
        <v>117</v>
      </c>
      <c r="C443" s="65" t="s">
        <v>118</v>
      </c>
      <c r="D443" s="65" t="s">
        <v>121</v>
      </c>
      <c r="E443" s="65" t="s">
        <v>32</v>
      </c>
      <c r="F443" s="65" t="s">
        <v>106</v>
      </c>
      <c r="G443" s="65">
        <v>69</v>
      </c>
      <c r="H443" s="65" t="s">
        <v>55</v>
      </c>
      <c r="I443" s="12">
        <v>-2.794052914891117E-2</v>
      </c>
      <c r="J443" s="12">
        <v>2.7985846361166123E-2</v>
      </c>
      <c r="K443" s="12">
        <v>0.321686961723819</v>
      </c>
      <c r="L443" s="12">
        <v>-8.2792788016796542E-2</v>
      </c>
      <c r="M443" s="12">
        <v>2.6911729718974417E-2</v>
      </c>
      <c r="N443" s="12">
        <v>0.751771191364075</v>
      </c>
      <c r="O443" s="12">
        <v>0.24890245337523401</v>
      </c>
    </row>
    <row r="444" spans="1:15" x14ac:dyDescent="0.25">
      <c r="A444" s="65" t="s">
        <v>116</v>
      </c>
      <c r="B444" s="65" t="s">
        <v>117</v>
      </c>
      <c r="C444" s="65" t="s">
        <v>118</v>
      </c>
      <c r="D444" s="65" t="s">
        <v>121</v>
      </c>
      <c r="E444" s="65" t="s">
        <v>33</v>
      </c>
      <c r="F444" s="65" t="s">
        <v>106</v>
      </c>
      <c r="G444" s="65">
        <v>69</v>
      </c>
      <c r="H444" s="65" t="s">
        <v>151</v>
      </c>
      <c r="I444" s="12">
        <v>-1.8840849949544169E-2</v>
      </c>
      <c r="J444" s="12">
        <v>1.431397615506483E-2</v>
      </c>
      <c r="K444" s="12">
        <v>0.188088298797776</v>
      </c>
      <c r="L444" s="12">
        <v>-4.6896243213471217E-2</v>
      </c>
      <c r="M444" s="12">
        <v>9.2145433143828136E-3</v>
      </c>
      <c r="N444" s="12">
        <v>0.38519862883493</v>
      </c>
      <c r="O444" s="12" t="s">
        <v>53</v>
      </c>
    </row>
    <row r="445" spans="1:15" x14ac:dyDescent="0.25">
      <c r="A445" s="65" t="s">
        <v>116</v>
      </c>
      <c r="B445" s="65" t="s">
        <v>117</v>
      </c>
      <c r="C445" s="65" t="s">
        <v>118</v>
      </c>
      <c r="D445" s="65" t="s">
        <v>121</v>
      </c>
      <c r="E445" s="65" t="s">
        <v>33</v>
      </c>
      <c r="F445" s="65" t="s">
        <v>106</v>
      </c>
      <c r="G445" s="65">
        <v>69</v>
      </c>
      <c r="H445" s="65" t="s">
        <v>54</v>
      </c>
      <c r="I445" s="12">
        <v>-3.1496934547973109E-2</v>
      </c>
      <c r="J445" s="12">
        <v>2.2522807989797899E-2</v>
      </c>
      <c r="K445" s="12">
        <v>0.16197912710977999</v>
      </c>
      <c r="L445" s="12">
        <v>-7.5641638207977063E-2</v>
      </c>
      <c r="M445" s="12">
        <v>1.2647769112030782E-2</v>
      </c>
      <c r="N445" s="12" t="s">
        <v>53</v>
      </c>
      <c r="O445" s="12" t="s">
        <v>53</v>
      </c>
    </row>
    <row r="446" spans="1:15" x14ac:dyDescent="0.25">
      <c r="A446" s="65" t="s">
        <v>116</v>
      </c>
      <c r="B446" s="65" t="s">
        <v>117</v>
      </c>
      <c r="C446" s="65" t="s">
        <v>118</v>
      </c>
      <c r="D446" s="65" t="s">
        <v>121</v>
      </c>
      <c r="E446" s="65" t="s">
        <v>33</v>
      </c>
      <c r="F446" s="65" t="s">
        <v>106</v>
      </c>
      <c r="G446" s="65">
        <v>69</v>
      </c>
      <c r="H446" s="65" t="s">
        <v>55</v>
      </c>
      <c r="I446" s="12">
        <v>-3.1365524838733609E-2</v>
      </c>
      <c r="J446" s="12">
        <v>2.7863098886097226E-2</v>
      </c>
      <c r="K446" s="12">
        <v>0.26430823621771399</v>
      </c>
      <c r="L446" s="12">
        <v>-8.5977198655484588E-2</v>
      </c>
      <c r="M446" s="12">
        <v>2.324614897801696E-2</v>
      </c>
      <c r="N446" s="12">
        <v>0.36188127807981302</v>
      </c>
      <c r="O446" s="12">
        <v>0.60135519596235798</v>
      </c>
    </row>
    <row r="447" spans="1:15" x14ac:dyDescent="0.25">
      <c r="A447" s="65" t="s">
        <v>116</v>
      </c>
      <c r="B447" s="65" t="s">
        <v>117</v>
      </c>
      <c r="C447" s="65" t="s">
        <v>118</v>
      </c>
      <c r="D447" s="65" t="s">
        <v>121</v>
      </c>
      <c r="E447" s="65" t="s">
        <v>8</v>
      </c>
      <c r="F447" s="65" t="s">
        <v>106</v>
      </c>
      <c r="G447" s="65">
        <v>69</v>
      </c>
      <c r="H447" s="65" t="s">
        <v>151</v>
      </c>
      <c r="I447" s="12">
        <v>-1.2343106347109654E-3</v>
      </c>
      <c r="J447" s="12">
        <v>5.7937672917463181E-3</v>
      </c>
      <c r="K447" s="12">
        <v>0.83129489482265595</v>
      </c>
      <c r="L447" s="12">
        <v>-1.2590094526533769E-2</v>
      </c>
      <c r="M447" s="12">
        <v>1.0121473257111839E-2</v>
      </c>
      <c r="N447" s="12">
        <v>0.312468907190602</v>
      </c>
      <c r="O447" s="12" t="s">
        <v>53</v>
      </c>
    </row>
    <row r="448" spans="1:15" x14ac:dyDescent="0.25">
      <c r="A448" s="65" t="s">
        <v>116</v>
      </c>
      <c r="B448" s="65" t="s">
        <v>117</v>
      </c>
      <c r="C448" s="65" t="s">
        <v>118</v>
      </c>
      <c r="D448" s="65" t="s">
        <v>121</v>
      </c>
      <c r="E448" s="65" t="s">
        <v>8</v>
      </c>
      <c r="F448" s="65" t="s">
        <v>106</v>
      </c>
      <c r="G448" s="65">
        <v>69</v>
      </c>
      <c r="H448" s="65" t="s">
        <v>54</v>
      </c>
      <c r="I448" s="12">
        <v>-4.8840472148220446E-3</v>
      </c>
      <c r="J448" s="12">
        <v>9.0390778322500653E-3</v>
      </c>
      <c r="K448" s="12">
        <v>0.58897234942496701</v>
      </c>
      <c r="L448" s="12">
        <v>-2.2600639766032226E-2</v>
      </c>
      <c r="M448" s="12">
        <v>1.2832545336388121E-2</v>
      </c>
      <c r="N448" s="12" t="s">
        <v>53</v>
      </c>
      <c r="O448" s="12" t="s">
        <v>53</v>
      </c>
    </row>
    <row r="449" spans="1:15" x14ac:dyDescent="0.25">
      <c r="A449" s="65" t="s">
        <v>116</v>
      </c>
      <c r="B449" s="65" t="s">
        <v>117</v>
      </c>
      <c r="C449" s="65" t="s">
        <v>118</v>
      </c>
      <c r="D449" s="65" t="s">
        <v>121</v>
      </c>
      <c r="E449" s="65" t="s">
        <v>8</v>
      </c>
      <c r="F449" s="65" t="s">
        <v>106</v>
      </c>
      <c r="G449" s="65">
        <v>69</v>
      </c>
      <c r="H449" s="65" t="s">
        <v>55</v>
      </c>
      <c r="I449" s="12">
        <v>-3.5863846845570371E-3</v>
      </c>
      <c r="J449" s="12">
        <v>9.6249100909266451E-3</v>
      </c>
      <c r="K449" s="12">
        <v>0.71061123943906501</v>
      </c>
      <c r="L449" s="12">
        <v>-2.245120846277331E-2</v>
      </c>
      <c r="M449" s="12">
        <v>1.527843909365921E-2</v>
      </c>
      <c r="N449" s="12">
        <v>0.28578429500677999</v>
      </c>
      <c r="O449" s="12">
        <v>0.759636445918207</v>
      </c>
    </row>
    <row r="450" spans="1:15" x14ac:dyDescent="0.25">
      <c r="A450" s="65" t="s">
        <v>116</v>
      </c>
      <c r="B450" s="65" t="s">
        <v>117</v>
      </c>
      <c r="C450" s="65" t="s">
        <v>118</v>
      </c>
      <c r="D450" s="65" t="s">
        <v>121</v>
      </c>
      <c r="E450" s="65" t="s">
        <v>10</v>
      </c>
      <c r="F450" s="65" t="s">
        <v>106</v>
      </c>
      <c r="G450" s="65">
        <v>69</v>
      </c>
      <c r="H450" s="65" t="s">
        <v>151</v>
      </c>
      <c r="I450" s="12">
        <v>-3.064352865360958E-3</v>
      </c>
      <c r="J450" s="12">
        <v>6.453841997581063E-3</v>
      </c>
      <c r="K450" s="12">
        <v>0.63492194671490998</v>
      </c>
      <c r="L450" s="12">
        <v>-1.5713883180619816E-2</v>
      </c>
      <c r="M450" s="12">
        <v>9.5851774498979265E-3</v>
      </c>
      <c r="N450" s="12">
        <v>4.0877622439394003E-2</v>
      </c>
      <c r="O450" s="12" t="s">
        <v>53</v>
      </c>
    </row>
    <row r="451" spans="1:15" x14ac:dyDescent="0.25">
      <c r="A451" s="65" t="s">
        <v>116</v>
      </c>
      <c r="B451" s="65" t="s">
        <v>117</v>
      </c>
      <c r="C451" s="65" t="s">
        <v>118</v>
      </c>
      <c r="D451" s="65" t="s">
        <v>121</v>
      </c>
      <c r="E451" s="65" t="s">
        <v>10</v>
      </c>
      <c r="F451" s="65" t="s">
        <v>106</v>
      </c>
      <c r="G451" s="65">
        <v>69</v>
      </c>
      <c r="H451" s="65" t="s">
        <v>54</v>
      </c>
      <c r="I451" s="12">
        <v>-9.5579103270101214E-3</v>
      </c>
      <c r="J451" s="12">
        <v>9.4480084050399416E-3</v>
      </c>
      <c r="K451" s="12">
        <v>0.31171390356640999</v>
      </c>
      <c r="L451" s="12">
        <v>-2.8076006800888339E-2</v>
      </c>
      <c r="M451" s="12">
        <v>8.9601861468680943E-3</v>
      </c>
      <c r="N451" s="12" t="s">
        <v>53</v>
      </c>
      <c r="O451" s="12" t="s">
        <v>53</v>
      </c>
    </row>
    <row r="452" spans="1:15" x14ac:dyDescent="0.25">
      <c r="A452" s="65" t="s">
        <v>116</v>
      </c>
      <c r="B452" s="65" t="s">
        <v>117</v>
      </c>
      <c r="C452" s="65" t="s">
        <v>118</v>
      </c>
      <c r="D452" s="65" t="s">
        <v>121</v>
      </c>
      <c r="E452" s="65" t="s">
        <v>10</v>
      </c>
      <c r="F452" s="65" t="s">
        <v>106</v>
      </c>
      <c r="G452" s="65">
        <v>69</v>
      </c>
      <c r="H452" s="65" t="s">
        <v>55</v>
      </c>
      <c r="I452" s="12">
        <v>-1.3747644994988727E-2</v>
      </c>
      <c r="J452" s="12">
        <v>1.0614655116766977E-2</v>
      </c>
      <c r="K452" s="12">
        <v>0.199711174162858</v>
      </c>
      <c r="L452" s="12">
        <v>-3.4552369023851927E-2</v>
      </c>
      <c r="M452" s="12">
        <v>7.0570790338745464E-3</v>
      </c>
      <c r="N452" s="12">
        <v>4.7168474951279397E-2</v>
      </c>
      <c r="O452" s="12">
        <v>0.210441534966095</v>
      </c>
    </row>
    <row r="453" spans="1:15" x14ac:dyDescent="0.25">
      <c r="A453" s="65" t="s">
        <v>116</v>
      </c>
      <c r="B453" s="65" t="s">
        <v>117</v>
      </c>
      <c r="C453" s="65" t="s">
        <v>118</v>
      </c>
      <c r="D453" s="65" t="s">
        <v>121</v>
      </c>
      <c r="E453" s="65" t="s">
        <v>34</v>
      </c>
      <c r="F453" s="65" t="s">
        <v>106</v>
      </c>
      <c r="G453" s="65">
        <v>69</v>
      </c>
      <c r="H453" s="65" t="s">
        <v>151</v>
      </c>
      <c r="I453" s="12">
        <v>-7.6518771444942747E-3</v>
      </c>
      <c r="J453" s="12">
        <v>1.5749254025417752E-2</v>
      </c>
      <c r="K453" s="12">
        <v>0.62706892527959801</v>
      </c>
      <c r="L453" s="12">
        <v>-3.8520415034312971E-2</v>
      </c>
      <c r="M453" s="12">
        <v>2.3216660745324424E-2</v>
      </c>
      <c r="N453" s="12">
        <v>0.16694719545172701</v>
      </c>
      <c r="O453" s="12" t="s">
        <v>53</v>
      </c>
    </row>
    <row r="454" spans="1:15" x14ac:dyDescent="0.25">
      <c r="A454" s="65" t="s">
        <v>116</v>
      </c>
      <c r="B454" s="65" t="s">
        <v>117</v>
      </c>
      <c r="C454" s="65" t="s">
        <v>118</v>
      </c>
      <c r="D454" s="65" t="s">
        <v>121</v>
      </c>
      <c r="E454" s="65" t="s">
        <v>34</v>
      </c>
      <c r="F454" s="65" t="s">
        <v>106</v>
      </c>
      <c r="G454" s="65">
        <v>69</v>
      </c>
      <c r="H454" s="65" t="s">
        <v>54</v>
      </c>
      <c r="I454" s="12">
        <v>-2.2725025791327295E-2</v>
      </c>
      <c r="J454" s="12">
        <v>2.3668209149466626E-2</v>
      </c>
      <c r="K454" s="12">
        <v>0.33697983812585097</v>
      </c>
      <c r="L454" s="12">
        <v>-6.9114715724281961E-2</v>
      </c>
      <c r="M454" s="12">
        <v>2.3664664141627368E-2</v>
      </c>
      <c r="N454" s="12" t="s">
        <v>53</v>
      </c>
      <c r="O454" s="12" t="s">
        <v>53</v>
      </c>
    </row>
    <row r="455" spans="1:15" x14ac:dyDescent="0.25">
      <c r="A455" s="65" t="s">
        <v>116</v>
      </c>
      <c r="B455" s="65" t="s">
        <v>117</v>
      </c>
      <c r="C455" s="65" t="s">
        <v>118</v>
      </c>
      <c r="D455" s="65" t="s">
        <v>121</v>
      </c>
      <c r="E455" s="65" t="s">
        <v>34</v>
      </c>
      <c r="F455" s="65" t="s">
        <v>106</v>
      </c>
      <c r="G455" s="65">
        <v>69</v>
      </c>
      <c r="H455" s="65" t="s">
        <v>55</v>
      </c>
      <c r="I455" s="12">
        <v>-2.6813272761607977E-2</v>
      </c>
      <c r="J455" s="12">
        <v>3.0623141313936515E-2</v>
      </c>
      <c r="K455" s="12">
        <v>0.38438200787050197</v>
      </c>
      <c r="L455" s="12">
        <v>-8.6834629736923755E-2</v>
      </c>
      <c r="M455" s="12">
        <v>3.3208084213707662E-2</v>
      </c>
      <c r="N455" s="12">
        <v>0.15818407938593201</v>
      </c>
      <c r="O455" s="12">
        <v>0.46762645449546703</v>
      </c>
    </row>
    <row r="456" spans="1:15" x14ac:dyDescent="0.25">
      <c r="A456" s="65" t="s">
        <v>116</v>
      </c>
      <c r="B456" s="65" t="s">
        <v>117</v>
      </c>
      <c r="C456" s="65" t="s">
        <v>118</v>
      </c>
      <c r="D456" s="65" t="s">
        <v>121</v>
      </c>
      <c r="E456" s="65" t="s">
        <v>35</v>
      </c>
      <c r="F456" s="65" t="s">
        <v>106</v>
      </c>
      <c r="G456" s="65">
        <v>69</v>
      </c>
      <c r="H456" s="65" t="s">
        <v>151</v>
      </c>
      <c r="I456" s="12">
        <v>1.3307908668888072E-2</v>
      </c>
      <c r="J456" s="12">
        <v>2.0163996905002333E-2</v>
      </c>
      <c r="K456" s="12">
        <v>0.50926430914018195</v>
      </c>
      <c r="L456" s="12">
        <v>-2.621352526491643E-2</v>
      </c>
      <c r="M456" s="12">
        <v>5.2829342602692578E-2</v>
      </c>
      <c r="N456" s="12">
        <v>4.0682614935718203E-2</v>
      </c>
      <c r="O456" s="12" t="s">
        <v>53</v>
      </c>
    </row>
    <row r="457" spans="1:15" x14ac:dyDescent="0.25">
      <c r="A457" s="65" t="s">
        <v>116</v>
      </c>
      <c r="B457" s="65" t="s">
        <v>117</v>
      </c>
      <c r="C457" s="65" t="s">
        <v>118</v>
      </c>
      <c r="D457" s="65" t="s">
        <v>121</v>
      </c>
      <c r="E457" s="65" t="s">
        <v>35</v>
      </c>
      <c r="F457" s="65" t="s">
        <v>106</v>
      </c>
      <c r="G457" s="65">
        <v>69</v>
      </c>
      <c r="H457" s="65" t="s">
        <v>54</v>
      </c>
      <c r="I457" s="12">
        <v>1.2409993070638248E-2</v>
      </c>
      <c r="J457" s="12">
        <v>2.6659284727363043E-2</v>
      </c>
      <c r="K457" s="12">
        <v>0.64157085795405999</v>
      </c>
      <c r="L457" s="12">
        <v>-3.9842204994993274E-2</v>
      </c>
      <c r="M457" s="12">
        <v>6.4662191136269767E-2</v>
      </c>
      <c r="N457" s="12" t="s">
        <v>53</v>
      </c>
      <c r="O457" s="12" t="s">
        <v>53</v>
      </c>
    </row>
    <row r="458" spans="1:15" x14ac:dyDescent="0.25">
      <c r="A458" s="65" t="s">
        <v>116</v>
      </c>
      <c r="B458" s="65" t="s">
        <v>117</v>
      </c>
      <c r="C458" s="65" t="s">
        <v>118</v>
      </c>
      <c r="D458" s="65" t="s">
        <v>121</v>
      </c>
      <c r="E458" s="65" t="s">
        <v>35</v>
      </c>
      <c r="F458" s="65" t="s">
        <v>106</v>
      </c>
      <c r="G458" s="65">
        <v>69</v>
      </c>
      <c r="H458" s="65" t="s">
        <v>55</v>
      </c>
      <c r="I458" s="12">
        <v>6.582832383390784E-2</v>
      </c>
      <c r="J458" s="12">
        <v>8.278088549202825E-2</v>
      </c>
      <c r="K458" s="12">
        <v>0.42929856054782201</v>
      </c>
      <c r="L458" s="12">
        <v>-9.6422211730467999E-2</v>
      </c>
      <c r="M458" s="12">
        <v>0.22807885939828326</v>
      </c>
      <c r="N458" s="12">
        <v>3.7169426484458402E-2</v>
      </c>
      <c r="O458" s="12">
        <v>0.51513968055399895</v>
      </c>
    </row>
    <row r="459" spans="1:15" x14ac:dyDescent="0.25">
      <c r="A459" s="65" t="s">
        <v>116</v>
      </c>
      <c r="B459" s="65" t="s">
        <v>117</v>
      </c>
      <c r="C459" s="65" t="s">
        <v>118</v>
      </c>
      <c r="D459" s="65" t="s">
        <v>121</v>
      </c>
      <c r="E459" s="65" t="s">
        <v>36</v>
      </c>
      <c r="F459" s="65" t="s">
        <v>106</v>
      </c>
      <c r="G459" s="65">
        <v>69</v>
      </c>
      <c r="H459" s="65" t="s">
        <v>151</v>
      </c>
      <c r="I459" s="12">
        <v>-2.7255973775413864E-3</v>
      </c>
      <c r="J459" s="12">
        <v>9.1398351016523625E-3</v>
      </c>
      <c r="K459" s="12">
        <v>0.76554229275116803</v>
      </c>
      <c r="L459" s="12">
        <v>-2.0639674176780028E-2</v>
      </c>
      <c r="M459" s="12">
        <v>1.5188479421697279E-2</v>
      </c>
      <c r="N459" s="12">
        <v>0.32624164654683302</v>
      </c>
      <c r="O459" s="12" t="s">
        <v>53</v>
      </c>
    </row>
    <row r="460" spans="1:15" x14ac:dyDescent="0.25">
      <c r="A460" s="65" t="s">
        <v>116</v>
      </c>
      <c r="B460" s="65" t="s">
        <v>117</v>
      </c>
      <c r="C460" s="65" t="s">
        <v>118</v>
      </c>
      <c r="D460" s="65" t="s">
        <v>121</v>
      </c>
      <c r="E460" s="65" t="s">
        <v>36</v>
      </c>
      <c r="F460" s="65" t="s">
        <v>106</v>
      </c>
      <c r="G460" s="65">
        <v>69</v>
      </c>
      <c r="H460" s="65" t="s">
        <v>54</v>
      </c>
      <c r="I460" s="12">
        <v>-4.0417902438810846E-3</v>
      </c>
      <c r="J460" s="12">
        <v>1.5700623478251532E-2</v>
      </c>
      <c r="K460" s="12">
        <v>0.79684789150223101</v>
      </c>
      <c r="L460" s="12">
        <v>-3.4815012261254101E-2</v>
      </c>
      <c r="M460" s="12">
        <v>2.6731431773491944E-2</v>
      </c>
      <c r="N460" s="12" t="s">
        <v>53</v>
      </c>
      <c r="O460" s="12" t="s">
        <v>53</v>
      </c>
    </row>
    <row r="461" spans="1:15" x14ac:dyDescent="0.25">
      <c r="A461" s="65" t="s">
        <v>116</v>
      </c>
      <c r="B461" s="65" t="s">
        <v>117</v>
      </c>
      <c r="C461" s="65" t="s">
        <v>118</v>
      </c>
      <c r="D461" s="65" t="s">
        <v>121</v>
      </c>
      <c r="E461" s="65" t="s">
        <v>36</v>
      </c>
      <c r="F461" s="65" t="s">
        <v>106</v>
      </c>
      <c r="G461" s="65">
        <v>69</v>
      </c>
      <c r="H461" s="65" t="s">
        <v>55</v>
      </c>
      <c r="I461" s="12">
        <v>-7.2348294292272994E-3</v>
      </c>
      <c r="J461" s="12">
        <v>1.5178938923290457E-2</v>
      </c>
      <c r="K461" s="12">
        <v>0.63517217439334195</v>
      </c>
      <c r="L461" s="12">
        <v>-3.6985549718876562E-2</v>
      </c>
      <c r="M461" s="12">
        <v>2.2515890860421963E-2</v>
      </c>
      <c r="N461" s="12">
        <v>0.30037766225861201</v>
      </c>
      <c r="O461" s="12">
        <v>0.70999137613101204</v>
      </c>
    </row>
    <row r="462" spans="1:15" x14ac:dyDescent="0.25">
      <c r="A462" s="65" t="s">
        <v>116</v>
      </c>
      <c r="B462" s="65" t="s">
        <v>117</v>
      </c>
      <c r="C462" s="65" t="s">
        <v>118</v>
      </c>
      <c r="D462" s="65" t="s">
        <v>121</v>
      </c>
      <c r="E462" s="65" t="s">
        <v>743</v>
      </c>
      <c r="F462" s="65" t="s">
        <v>106</v>
      </c>
      <c r="G462" s="65">
        <v>69</v>
      </c>
      <c r="H462" s="65" t="s">
        <v>151</v>
      </c>
      <c r="I462" s="12">
        <v>-1.585444475521839E-3</v>
      </c>
      <c r="J462" s="12">
        <v>1.137697501610044E-2</v>
      </c>
      <c r="K462" s="12">
        <v>0.88916920490134999</v>
      </c>
      <c r="L462" s="12">
        <v>-2.3884315507078761E-2</v>
      </c>
      <c r="M462" s="12">
        <v>2.0713426556035055E-2</v>
      </c>
      <c r="N462" s="12">
        <v>0.83444326524896295</v>
      </c>
      <c r="O462" s="12" t="s">
        <v>53</v>
      </c>
    </row>
    <row r="463" spans="1:15" x14ac:dyDescent="0.25">
      <c r="A463" s="65" t="s">
        <v>116</v>
      </c>
      <c r="B463" s="65" t="s">
        <v>117</v>
      </c>
      <c r="C463" s="65" t="s">
        <v>118</v>
      </c>
      <c r="D463" s="65" t="s">
        <v>121</v>
      </c>
      <c r="E463" s="65" t="s">
        <v>743</v>
      </c>
      <c r="F463" s="65" t="s">
        <v>106</v>
      </c>
      <c r="G463" s="65">
        <v>69</v>
      </c>
      <c r="H463" s="65" t="s">
        <v>54</v>
      </c>
      <c r="I463" s="12">
        <v>2.8549409261019224E-3</v>
      </c>
      <c r="J463" s="12">
        <v>2.2042364525443642E-2</v>
      </c>
      <c r="K463" s="12">
        <v>0.89694570256024198</v>
      </c>
      <c r="L463" s="12">
        <v>-4.034809354376756E-2</v>
      </c>
      <c r="M463" s="12">
        <v>4.6057975395971402E-2</v>
      </c>
      <c r="N463" s="12" t="s">
        <v>53</v>
      </c>
      <c r="O463" s="12" t="s">
        <v>53</v>
      </c>
    </row>
    <row r="464" spans="1:15" x14ac:dyDescent="0.25">
      <c r="A464" s="65" t="s">
        <v>116</v>
      </c>
      <c r="B464" s="65" t="s">
        <v>117</v>
      </c>
      <c r="C464" s="65" t="s">
        <v>118</v>
      </c>
      <c r="D464" s="65" t="s">
        <v>121</v>
      </c>
      <c r="E464" s="65" t="s">
        <v>743</v>
      </c>
      <c r="F464" s="65" t="s">
        <v>106</v>
      </c>
      <c r="G464" s="65">
        <v>69</v>
      </c>
      <c r="H464" s="65" t="s">
        <v>55</v>
      </c>
      <c r="I464" s="12">
        <v>-1.8767622653277912E-2</v>
      </c>
      <c r="J464" s="12">
        <v>2.6902233756015293E-2</v>
      </c>
      <c r="K464" s="12">
        <v>0.48782679842146598</v>
      </c>
      <c r="L464" s="12">
        <v>-7.149600081506767E-2</v>
      </c>
      <c r="M464" s="12">
        <v>3.3960755508512123E-2</v>
      </c>
      <c r="N464" s="12">
        <v>0.82465323513605204</v>
      </c>
      <c r="O464" s="12">
        <v>0.473627805722385</v>
      </c>
    </row>
    <row r="465" spans="1:15" x14ac:dyDescent="0.25">
      <c r="A465" s="65" t="s">
        <v>116</v>
      </c>
      <c r="B465" s="65" t="s">
        <v>117</v>
      </c>
      <c r="C465" s="65" t="s">
        <v>118</v>
      </c>
      <c r="D465" s="65" t="s">
        <v>121</v>
      </c>
      <c r="E465" s="65" t="s">
        <v>37</v>
      </c>
      <c r="F465" s="65" t="s">
        <v>106</v>
      </c>
      <c r="G465" s="65">
        <v>69</v>
      </c>
      <c r="H465" s="65" t="s">
        <v>151</v>
      </c>
      <c r="I465" s="12">
        <v>3.1476987403093312E-3</v>
      </c>
      <c r="J465" s="12">
        <v>9.4263381443554783E-3</v>
      </c>
      <c r="K465" s="12">
        <v>0.73843545175918301</v>
      </c>
      <c r="L465" s="12">
        <v>-1.5327924022627455E-2</v>
      </c>
      <c r="M465" s="12">
        <v>2.162332150324613E-2</v>
      </c>
      <c r="N465" s="12">
        <v>0.49383455554914402</v>
      </c>
      <c r="O465" s="12" t="s">
        <v>53</v>
      </c>
    </row>
    <row r="466" spans="1:15" x14ac:dyDescent="0.25">
      <c r="A466" s="65" t="s">
        <v>116</v>
      </c>
      <c r="B466" s="65" t="s">
        <v>117</v>
      </c>
      <c r="C466" s="65" t="s">
        <v>118</v>
      </c>
      <c r="D466" s="65" t="s">
        <v>121</v>
      </c>
      <c r="E466" s="65" t="s">
        <v>37</v>
      </c>
      <c r="F466" s="65" t="s">
        <v>106</v>
      </c>
      <c r="G466" s="65">
        <v>69</v>
      </c>
      <c r="H466" s="65" t="s">
        <v>54</v>
      </c>
      <c r="I466" s="12">
        <v>-3.3560231618386584E-3</v>
      </c>
      <c r="J466" s="12">
        <v>1.5138303876969133E-2</v>
      </c>
      <c r="K466" s="12">
        <v>0.82455456856138398</v>
      </c>
      <c r="L466" s="12">
        <v>-3.3027098760698148E-2</v>
      </c>
      <c r="M466" s="12">
        <v>2.6315052437020828E-2</v>
      </c>
      <c r="N466" s="12" t="s">
        <v>53</v>
      </c>
      <c r="O466" s="12" t="s">
        <v>53</v>
      </c>
    </row>
    <row r="467" spans="1:15" x14ac:dyDescent="0.25">
      <c r="A467" s="65" t="s">
        <v>116</v>
      </c>
      <c r="B467" s="65" t="s">
        <v>117</v>
      </c>
      <c r="C467" s="65" t="s">
        <v>118</v>
      </c>
      <c r="D467" s="65" t="s">
        <v>121</v>
      </c>
      <c r="E467" s="65" t="s">
        <v>37</v>
      </c>
      <c r="F467" s="65" t="s">
        <v>106</v>
      </c>
      <c r="G467" s="65">
        <v>69</v>
      </c>
      <c r="H467" s="65" t="s">
        <v>55</v>
      </c>
      <c r="I467" s="12">
        <v>9.9192104317866476E-3</v>
      </c>
      <c r="J467" s="12">
        <v>1.9376193509781568E-2</v>
      </c>
      <c r="K467" s="12">
        <v>0.61038490581913196</v>
      </c>
      <c r="L467" s="12">
        <v>-2.8058128847385157E-2</v>
      </c>
      <c r="M467" s="12">
        <v>4.7896549710958455E-2</v>
      </c>
      <c r="N467" s="12">
        <v>0.46493970583563499</v>
      </c>
      <c r="O467" s="12">
        <v>0.68985802024056198</v>
      </c>
    </row>
    <row r="468" spans="1:15" x14ac:dyDescent="0.25">
      <c r="A468" s="65" t="s">
        <v>116</v>
      </c>
      <c r="B468" s="65" t="s">
        <v>117</v>
      </c>
      <c r="C468" s="65" t="s">
        <v>118</v>
      </c>
      <c r="D468" s="65" t="s">
        <v>121</v>
      </c>
      <c r="E468" s="65" t="s">
        <v>38</v>
      </c>
      <c r="F468" s="65" t="s">
        <v>106</v>
      </c>
      <c r="G468" s="65">
        <v>69</v>
      </c>
      <c r="H468" s="65" t="s">
        <v>151</v>
      </c>
      <c r="I468" s="12">
        <v>7.6847720545058455E-3</v>
      </c>
      <c r="J468" s="12">
        <v>1.2557689322260767E-2</v>
      </c>
      <c r="K468" s="12">
        <v>0.54056588253302396</v>
      </c>
      <c r="L468" s="12">
        <v>-1.6928299017125219E-2</v>
      </c>
      <c r="M468" s="12">
        <v>3.2297843126136976E-2</v>
      </c>
      <c r="N468" s="12">
        <v>0.66859324630104999</v>
      </c>
      <c r="O468" s="12" t="s">
        <v>53</v>
      </c>
    </row>
    <row r="469" spans="1:15" x14ac:dyDescent="0.25">
      <c r="A469" s="65" t="s">
        <v>116</v>
      </c>
      <c r="B469" s="65" t="s">
        <v>117</v>
      </c>
      <c r="C469" s="65" t="s">
        <v>118</v>
      </c>
      <c r="D469" s="65" t="s">
        <v>121</v>
      </c>
      <c r="E469" s="65" t="s">
        <v>38</v>
      </c>
      <c r="F469" s="65" t="s">
        <v>106</v>
      </c>
      <c r="G469" s="65">
        <v>69</v>
      </c>
      <c r="H469" s="65" t="s">
        <v>54</v>
      </c>
      <c r="I469" s="12">
        <v>8.8535294909292232E-3</v>
      </c>
      <c r="J469" s="12">
        <v>2.0455897036431015E-2</v>
      </c>
      <c r="K469" s="12">
        <v>0.66515235698999997</v>
      </c>
      <c r="L469" s="12">
        <v>-3.1240028700475469E-2</v>
      </c>
      <c r="M469" s="12">
        <v>4.8947087682333981E-2</v>
      </c>
      <c r="N469" s="12" t="s">
        <v>53</v>
      </c>
      <c r="O469" s="12" t="s">
        <v>53</v>
      </c>
    </row>
    <row r="470" spans="1:15" x14ac:dyDescent="0.25">
      <c r="A470" s="65" t="s">
        <v>116</v>
      </c>
      <c r="B470" s="65" t="s">
        <v>117</v>
      </c>
      <c r="C470" s="65" t="s">
        <v>118</v>
      </c>
      <c r="D470" s="65" t="s">
        <v>121</v>
      </c>
      <c r="E470" s="65" t="s">
        <v>38</v>
      </c>
      <c r="F470" s="65" t="s">
        <v>106</v>
      </c>
      <c r="G470" s="65">
        <v>69</v>
      </c>
      <c r="H470" s="65" t="s">
        <v>55</v>
      </c>
      <c r="I470" s="12">
        <v>8.7629445305670798E-3</v>
      </c>
      <c r="J470" s="12">
        <v>2.2120571270297183E-2</v>
      </c>
      <c r="K470" s="12">
        <v>0.69325716065061005</v>
      </c>
      <c r="L470" s="12">
        <v>-3.4593375159215331E-2</v>
      </c>
      <c r="M470" s="12">
        <v>5.2119264220349487E-2</v>
      </c>
      <c r="N470" s="12">
        <v>0.63638432603598605</v>
      </c>
      <c r="O470" s="12">
        <v>0.95192959766538598</v>
      </c>
    </row>
    <row r="471" spans="1:15" x14ac:dyDescent="0.25">
      <c r="A471" s="65" t="s">
        <v>116</v>
      </c>
      <c r="B471" s="65" t="s">
        <v>117</v>
      </c>
      <c r="C471" s="65" t="s">
        <v>118</v>
      </c>
      <c r="D471" s="65" t="s">
        <v>121</v>
      </c>
      <c r="E471" s="65" t="s">
        <v>12</v>
      </c>
      <c r="F471" s="65" t="s">
        <v>106</v>
      </c>
      <c r="G471" s="65">
        <v>69</v>
      </c>
      <c r="H471" s="65" t="s">
        <v>151</v>
      </c>
      <c r="I471" s="12">
        <v>-8.991405492890089E-3</v>
      </c>
      <c r="J471" s="12">
        <v>2.4441338471539718E-3</v>
      </c>
      <c r="K471" s="12">
        <v>2.3436179093492499E-4</v>
      </c>
      <c r="L471" s="12">
        <v>-1.3781907833311926E-2</v>
      </c>
      <c r="M471" s="12">
        <v>-4.2009031524683363E-3</v>
      </c>
      <c r="N471" s="12">
        <v>0.324564387635848</v>
      </c>
      <c r="O471" s="12" t="s">
        <v>53</v>
      </c>
    </row>
    <row r="472" spans="1:15" x14ac:dyDescent="0.25">
      <c r="A472" s="65" t="s">
        <v>116</v>
      </c>
      <c r="B472" s="65" t="s">
        <v>117</v>
      </c>
      <c r="C472" s="65" t="s">
        <v>118</v>
      </c>
      <c r="D472" s="65" t="s">
        <v>121</v>
      </c>
      <c r="E472" s="65" t="s">
        <v>12</v>
      </c>
      <c r="F472" s="65" t="s">
        <v>106</v>
      </c>
      <c r="G472" s="65">
        <v>69</v>
      </c>
      <c r="H472" s="65" t="s">
        <v>54</v>
      </c>
      <c r="I472" s="12">
        <v>-7.3602643473967607E-3</v>
      </c>
      <c r="J472" s="12">
        <v>2.5615292757509831E-3</v>
      </c>
      <c r="K472" s="12">
        <v>4.0609661186785401E-3</v>
      </c>
      <c r="L472" s="12">
        <v>-1.2380861727868649E-2</v>
      </c>
      <c r="M472" s="12">
        <v>-2.3396669669248165E-3</v>
      </c>
      <c r="N472" s="12" t="s">
        <v>53</v>
      </c>
      <c r="O472" s="12" t="s">
        <v>53</v>
      </c>
    </row>
    <row r="473" spans="1:15" x14ac:dyDescent="0.25">
      <c r="A473" s="65" t="s">
        <v>116</v>
      </c>
      <c r="B473" s="65" t="s">
        <v>117</v>
      </c>
      <c r="C473" s="65" t="s">
        <v>118</v>
      </c>
      <c r="D473" s="65" t="s">
        <v>121</v>
      </c>
      <c r="E473" s="65" t="s">
        <v>12</v>
      </c>
      <c r="F473" s="65" t="s">
        <v>106</v>
      </c>
      <c r="G473" s="65">
        <v>69</v>
      </c>
      <c r="H473" s="65" t="s">
        <v>55</v>
      </c>
      <c r="I473" s="12">
        <v>-8.8350862694784905E-3</v>
      </c>
      <c r="J473" s="12">
        <v>3.2235759255853482E-3</v>
      </c>
      <c r="K473" s="12">
        <v>7.8502941268818096E-3</v>
      </c>
      <c r="L473" s="12">
        <v>-1.5153295083625798E-2</v>
      </c>
      <c r="M473" s="12">
        <v>-2.5168774553312196E-3</v>
      </c>
      <c r="N473" s="12">
        <v>0.29466226576126198</v>
      </c>
      <c r="O473" s="12">
        <v>0.94033444930127896</v>
      </c>
    </row>
    <row r="474" spans="1:15" x14ac:dyDescent="0.25">
      <c r="A474" s="65" t="s">
        <v>116</v>
      </c>
      <c r="B474" s="65" t="s">
        <v>117</v>
      </c>
      <c r="C474" s="65" t="s">
        <v>118</v>
      </c>
      <c r="D474" s="65" t="s">
        <v>121</v>
      </c>
      <c r="E474" s="65" t="s">
        <v>39</v>
      </c>
      <c r="F474" s="65" t="s">
        <v>106</v>
      </c>
      <c r="G474" s="65">
        <v>69</v>
      </c>
      <c r="H474" s="65" t="s">
        <v>151</v>
      </c>
      <c r="I474" s="12">
        <v>-3.5661477645206993E-5</v>
      </c>
      <c r="J474" s="12">
        <v>3.1736940915304407E-3</v>
      </c>
      <c r="K474" s="12">
        <v>0.99103469242659203</v>
      </c>
      <c r="L474" s="12">
        <v>-6.256101897044875E-3</v>
      </c>
      <c r="M474" s="12">
        <v>6.1847789417544636E-3</v>
      </c>
      <c r="N474" s="12">
        <v>0.99826715311871805</v>
      </c>
      <c r="O474" s="12" t="s">
        <v>53</v>
      </c>
    </row>
    <row r="475" spans="1:15" x14ac:dyDescent="0.25">
      <c r="A475" s="65" t="s">
        <v>116</v>
      </c>
      <c r="B475" s="65" t="s">
        <v>117</v>
      </c>
      <c r="C475" s="65" t="s">
        <v>118</v>
      </c>
      <c r="D475" s="65" t="s">
        <v>121</v>
      </c>
      <c r="E475" s="65" t="s">
        <v>39</v>
      </c>
      <c r="F475" s="65" t="s">
        <v>106</v>
      </c>
      <c r="G475" s="65">
        <v>69</v>
      </c>
      <c r="H475" s="65" t="s">
        <v>54</v>
      </c>
      <c r="I475" s="12">
        <v>-4.9202404240738032E-3</v>
      </c>
      <c r="J475" s="12">
        <v>6.1923524951570082E-3</v>
      </c>
      <c r="K475" s="12">
        <v>0.42686528175085597</v>
      </c>
      <c r="L475" s="12">
        <v>-1.7057251314581523E-2</v>
      </c>
      <c r="M475" s="12">
        <v>7.2167704664339583E-3</v>
      </c>
      <c r="N475" s="12" t="s">
        <v>53</v>
      </c>
      <c r="O475" s="12" t="s">
        <v>53</v>
      </c>
    </row>
    <row r="476" spans="1:15" x14ac:dyDescent="0.25">
      <c r="A476" s="65" t="s">
        <v>116</v>
      </c>
      <c r="B476" s="65" t="s">
        <v>117</v>
      </c>
      <c r="C476" s="65" t="s">
        <v>118</v>
      </c>
      <c r="D476" s="65" t="s">
        <v>121</v>
      </c>
      <c r="E476" s="65" t="s">
        <v>39</v>
      </c>
      <c r="F476" s="65" t="s">
        <v>106</v>
      </c>
      <c r="G476" s="65">
        <v>69</v>
      </c>
      <c r="H476" s="65" t="s">
        <v>55</v>
      </c>
      <c r="I476" s="12">
        <v>-1.2050400541836818E-2</v>
      </c>
      <c r="J476" s="12">
        <v>6.8141634770529794E-3</v>
      </c>
      <c r="K476" s="12">
        <v>8.1540350605733503E-2</v>
      </c>
      <c r="L476" s="12">
        <v>-2.5406160956860619E-2</v>
      </c>
      <c r="M476" s="12">
        <v>1.3053598731870195E-3</v>
      </c>
      <c r="N476" s="12">
        <v>0.99975489377344096</v>
      </c>
      <c r="O476" s="12">
        <v>2.8533977482071999E-2</v>
      </c>
    </row>
    <row r="477" spans="1:15" x14ac:dyDescent="0.25">
      <c r="A477" s="65" t="s">
        <v>116</v>
      </c>
      <c r="B477" s="65" t="s">
        <v>117</v>
      </c>
      <c r="C477" s="65" t="s">
        <v>118</v>
      </c>
      <c r="D477" s="65" t="s">
        <v>121</v>
      </c>
      <c r="E477" s="65" t="s">
        <v>40</v>
      </c>
      <c r="F477" s="65" t="s">
        <v>106</v>
      </c>
      <c r="G477" s="65">
        <v>69</v>
      </c>
      <c r="H477" s="65" t="s">
        <v>151</v>
      </c>
      <c r="I477" s="12">
        <v>-6.1191435145715022E-3</v>
      </c>
      <c r="J477" s="12">
        <v>1.2642460610377543E-2</v>
      </c>
      <c r="K477" s="12">
        <v>0.62837505856432896</v>
      </c>
      <c r="L477" s="12">
        <v>-3.0898366310911522E-2</v>
      </c>
      <c r="M477" s="12">
        <v>1.8660079281768514E-2</v>
      </c>
      <c r="N477" s="12">
        <v>0.34202258720631001</v>
      </c>
      <c r="O477" s="12" t="s">
        <v>53</v>
      </c>
    </row>
    <row r="478" spans="1:15" x14ac:dyDescent="0.25">
      <c r="A478" s="65" t="s">
        <v>116</v>
      </c>
      <c r="B478" s="65" t="s">
        <v>117</v>
      </c>
      <c r="C478" s="65" t="s">
        <v>118</v>
      </c>
      <c r="D478" s="65" t="s">
        <v>121</v>
      </c>
      <c r="E478" s="65" t="s">
        <v>40</v>
      </c>
      <c r="F478" s="65" t="s">
        <v>106</v>
      </c>
      <c r="G478" s="65">
        <v>69</v>
      </c>
      <c r="H478" s="65" t="s">
        <v>54</v>
      </c>
      <c r="I478" s="12">
        <v>-2.3045235148411243E-3</v>
      </c>
      <c r="J478" s="12">
        <v>2.145850213811604E-2</v>
      </c>
      <c r="K478" s="12">
        <v>0.91447607652978902</v>
      </c>
      <c r="L478" s="12">
        <v>-4.4363187705548521E-2</v>
      </c>
      <c r="M478" s="12">
        <v>3.9754140675866273E-2</v>
      </c>
      <c r="N478" s="12" t="s">
        <v>53</v>
      </c>
      <c r="O478" s="12" t="s">
        <v>53</v>
      </c>
    </row>
    <row r="479" spans="1:15" x14ac:dyDescent="0.25">
      <c r="A479" s="65" t="s">
        <v>116</v>
      </c>
      <c r="B479" s="65" t="s">
        <v>117</v>
      </c>
      <c r="C479" s="65" t="s">
        <v>118</v>
      </c>
      <c r="D479" s="65" t="s">
        <v>121</v>
      </c>
      <c r="E479" s="65" t="s">
        <v>40</v>
      </c>
      <c r="F479" s="65" t="s">
        <v>106</v>
      </c>
      <c r="G479" s="65">
        <v>69</v>
      </c>
      <c r="H479" s="65" t="s">
        <v>55</v>
      </c>
      <c r="I479" s="12">
        <v>-1.1706759637354087E-2</v>
      </c>
      <c r="J479" s="12">
        <v>2.7492624446868296E-2</v>
      </c>
      <c r="K479" s="12">
        <v>0.67160776524808496</v>
      </c>
      <c r="L479" s="12">
        <v>-6.559230355321588E-2</v>
      </c>
      <c r="M479" s="12">
        <v>4.2178784278507776E-2</v>
      </c>
      <c r="N479" s="12">
        <v>0.31286062826028199</v>
      </c>
      <c r="O479" s="12">
        <v>0.81932646788699903</v>
      </c>
    </row>
    <row r="480" spans="1:15" x14ac:dyDescent="0.25">
      <c r="A480" s="65" t="s">
        <v>116</v>
      </c>
      <c r="B480" s="65" t="s">
        <v>117</v>
      </c>
      <c r="C480" s="65" t="s">
        <v>118</v>
      </c>
      <c r="D480" s="65" t="s">
        <v>121</v>
      </c>
      <c r="E480" s="65" t="s">
        <v>41</v>
      </c>
      <c r="F480" s="65" t="s">
        <v>106</v>
      </c>
      <c r="G480" s="65">
        <v>69</v>
      </c>
      <c r="H480" s="65" t="s">
        <v>151</v>
      </c>
      <c r="I480" s="12">
        <v>6.1340029605284375E-3</v>
      </c>
      <c r="J480" s="12">
        <v>1.4820442548690723E-2</v>
      </c>
      <c r="K480" s="12">
        <v>0.678956150580865</v>
      </c>
      <c r="L480" s="12">
        <v>-2.2914064434905373E-2</v>
      </c>
      <c r="M480" s="12">
        <v>3.5182070355962235E-2</v>
      </c>
      <c r="N480" s="12">
        <v>0.32478289827206802</v>
      </c>
      <c r="O480" s="12" t="s">
        <v>53</v>
      </c>
    </row>
    <row r="481" spans="1:15" x14ac:dyDescent="0.25">
      <c r="A481" s="65" t="s">
        <v>116</v>
      </c>
      <c r="B481" s="65" t="s">
        <v>117</v>
      </c>
      <c r="C481" s="65" t="s">
        <v>118</v>
      </c>
      <c r="D481" s="65" t="s">
        <v>121</v>
      </c>
      <c r="E481" s="65" t="s">
        <v>41</v>
      </c>
      <c r="F481" s="65" t="s">
        <v>106</v>
      </c>
      <c r="G481" s="65">
        <v>69</v>
      </c>
      <c r="H481" s="65" t="s">
        <v>54</v>
      </c>
      <c r="I481" s="12">
        <v>-7.5798979354885247E-3</v>
      </c>
      <c r="J481" s="12">
        <v>2.3084886107663988E-2</v>
      </c>
      <c r="K481" s="12">
        <v>0.74264784294170905</v>
      </c>
      <c r="L481" s="12">
        <v>-5.2826274706510024E-2</v>
      </c>
      <c r="M481" s="12">
        <v>3.7666478835532903E-2</v>
      </c>
      <c r="N481" s="12" t="s">
        <v>53</v>
      </c>
      <c r="O481" s="12" t="s">
        <v>53</v>
      </c>
    </row>
    <row r="482" spans="1:15" x14ac:dyDescent="0.25">
      <c r="A482" s="65" t="s">
        <v>116</v>
      </c>
      <c r="B482" s="65" t="s">
        <v>117</v>
      </c>
      <c r="C482" s="65" t="s">
        <v>118</v>
      </c>
      <c r="D482" s="65" t="s">
        <v>121</v>
      </c>
      <c r="E482" s="65" t="s">
        <v>41</v>
      </c>
      <c r="F482" s="65" t="s">
        <v>106</v>
      </c>
      <c r="G482" s="65">
        <v>69</v>
      </c>
      <c r="H482" s="65" t="s">
        <v>55</v>
      </c>
      <c r="I482" s="12">
        <v>-4.8814635759787213E-3</v>
      </c>
      <c r="J482" s="12">
        <v>2.8744633838367211E-2</v>
      </c>
      <c r="K482" s="12">
        <v>0.86566206404912505</v>
      </c>
      <c r="L482" s="12">
        <v>-6.122094589917846E-2</v>
      </c>
      <c r="M482" s="12">
        <v>5.1458018747221064E-2</v>
      </c>
      <c r="N482" s="12">
        <v>0.30086294069858999</v>
      </c>
      <c r="O482" s="12">
        <v>0.65544469087398904</v>
      </c>
    </row>
    <row r="483" spans="1:15" x14ac:dyDescent="0.25">
      <c r="A483" s="65" t="s">
        <v>116</v>
      </c>
      <c r="B483" s="65" t="s">
        <v>117</v>
      </c>
      <c r="C483" s="65" t="s">
        <v>118</v>
      </c>
      <c r="D483" s="65" t="s">
        <v>121</v>
      </c>
      <c r="E483" s="65" t="s">
        <v>42</v>
      </c>
      <c r="F483" s="65" t="s">
        <v>106</v>
      </c>
      <c r="G483" s="65">
        <v>69</v>
      </c>
      <c r="H483" s="65" t="s">
        <v>151</v>
      </c>
      <c r="I483" s="12">
        <v>5.8021420773133672E-3</v>
      </c>
      <c r="J483" s="12">
        <v>1.2403205918092765E-2</v>
      </c>
      <c r="K483" s="12">
        <v>0.63993209811672103</v>
      </c>
      <c r="L483" s="12">
        <v>-1.8508141522148421E-2</v>
      </c>
      <c r="M483" s="12">
        <v>3.0112425676775186E-2</v>
      </c>
      <c r="N483" s="12">
        <v>0.42795330108587398</v>
      </c>
      <c r="O483" s="12" t="s">
        <v>53</v>
      </c>
    </row>
    <row r="484" spans="1:15" x14ac:dyDescent="0.25">
      <c r="A484" s="65" t="s">
        <v>116</v>
      </c>
      <c r="B484" s="65" t="s">
        <v>117</v>
      </c>
      <c r="C484" s="65" t="s">
        <v>118</v>
      </c>
      <c r="D484" s="65" t="s">
        <v>121</v>
      </c>
      <c r="E484" s="65" t="s">
        <v>42</v>
      </c>
      <c r="F484" s="65" t="s">
        <v>106</v>
      </c>
      <c r="G484" s="65">
        <v>69</v>
      </c>
      <c r="H484" s="65" t="s">
        <v>54</v>
      </c>
      <c r="I484" s="12">
        <v>1.711888276512416E-2</v>
      </c>
      <c r="J484" s="12">
        <v>2.0808625605449011E-2</v>
      </c>
      <c r="K484" s="12">
        <v>0.410688825703869</v>
      </c>
      <c r="L484" s="12">
        <v>-2.3666023421555958E-2</v>
      </c>
      <c r="M484" s="12">
        <v>5.7903788951804286E-2</v>
      </c>
      <c r="N484" s="12" t="s">
        <v>53</v>
      </c>
      <c r="O484" s="12" t="s">
        <v>53</v>
      </c>
    </row>
    <row r="485" spans="1:15" x14ac:dyDescent="0.25">
      <c r="A485" s="65" t="s">
        <v>116</v>
      </c>
      <c r="B485" s="65" t="s">
        <v>117</v>
      </c>
      <c r="C485" s="65" t="s">
        <v>118</v>
      </c>
      <c r="D485" s="65" t="s">
        <v>121</v>
      </c>
      <c r="E485" s="65" t="s">
        <v>42</v>
      </c>
      <c r="F485" s="65" t="s">
        <v>106</v>
      </c>
      <c r="G485" s="65">
        <v>69</v>
      </c>
      <c r="H485" s="65" t="s">
        <v>55</v>
      </c>
      <c r="I485" s="12">
        <v>1.7054542009903098E-2</v>
      </c>
      <c r="J485" s="12">
        <v>2.6934407516863049E-2</v>
      </c>
      <c r="K485" s="12">
        <v>0.52876636421742895</v>
      </c>
      <c r="L485" s="12">
        <v>-3.5736896723148552E-2</v>
      </c>
      <c r="M485" s="12">
        <v>6.984598074295495E-2</v>
      </c>
      <c r="N485" s="12">
        <v>0.40197913713193001</v>
      </c>
      <c r="O485" s="12">
        <v>0.63890346388711305</v>
      </c>
    </row>
    <row r="486" spans="1:15" x14ac:dyDescent="0.25">
      <c r="A486" s="65" t="s">
        <v>116</v>
      </c>
      <c r="B486" s="65" t="s">
        <v>117</v>
      </c>
      <c r="C486" s="65" t="s">
        <v>118</v>
      </c>
      <c r="D486" s="65" t="s">
        <v>121</v>
      </c>
      <c r="E486" s="65" t="s">
        <v>57</v>
      </c>
      <c r="F486" s="65" t="s">
        <v>106</v>
      </c>
      <c r="G486" s="65">
        <v>69</v>
      </c>
      <c r="H486" s="65" t="s">
        <v>151</v>
      </c>
      <c r="I486" s="12">
        <v>-2.4155959850638307E-4</v>
      </c>
      <c r="J486" s="12">
        <v>1.3216651152838124E-2</v>
      </c>
      <c r="K486" s="12">
        <v>0.98541794422821405</v>
      </c>
      <c r="L486" s="12">
        <v>-2.6146195858069054E-2</v>
      </c>
      <c r="M486" s="12">
        <v>2.5663076661056303E-2</v>
      </c>
      <c r="N486" s="12">
        <v>0.172966229239398</v>
      </c>
      <c r="O486" s="12" t="s">
        <v>53</v>
      </c>
    </row>
    <row r="487" spans="1:15" x14ac:dyDescent="0.25">
      <c r="A487" s="65" t="s">
        <v>116</v>
      </c>
      <c r="B487" s="65" t="s">
        <v>117</v>
      </c>
      <c r="C487" s="65" t="s">
        <v>118</v>
      </c>
      <c r="D487" s="65" t="s">
        <v>121</v>
      </c>
      <c r="E487" s="65" t="s">
        <v>57</v>
      </c>
      <c r="F487" s="65" t="s">
        <v>106</v>
      </c>
      <c r="G487" s="65">
        <v>69</v>
      </c>
      <c r="H487" s="65" t="s">
        <v>54</v>
      </c>
      <c r="I487" s="12">
        <v>4.5871157688303918E-3</v>
      </c>
      <c r="J487" s="12">
        <v>2.1955714856475315E-2</v>
      </c>
      <c r="K487" s="12">
        <v>0.83450614610304896</v>
      </c>
      <c r="L487" s="12">
        <v>-3.8446085349861235E-2</v>
      </c>
      <c r="M487" s="12">
        <v>4.7620316887522045E-2</v>
      </c>
      <c r="N487" s="12" t="s">
        <v>53</v>
      </c>
      <c r="O487" s="12" t="s">
        <v>53</v>
      </c>
    </row>
    <row r="488" spans="1:15" x14ac:dyDescent="0.25">
      <c r="A488" s="65" t="s">
        <v>116</v>
      </c>
      <c r="B488" s="65" t="s">
        <v>117</v>
      </c>
      <c r="C488" s="65" t="s">
        <v>118</v>
      </c>
      <c r="D488" s="65" t="s">
        <v>121</v>
      </c>
      <c r="E488" s="65" t="s">
        <v>57</v>
      </c>
      <c r="F488" s="65" t="s">
        <v>106</v>
      </c>
      <c r="G488" s="65">
        <v>69</v>
      </c>
      <c r="H488" s="65" t="s">
        <v>55</v>
      </c>
      <c r="I488" s="12">
        <v>-1.9204074980829929E-2</v>
      </c>
      <c r="J488" s="12">
        <v>2.8639388697182522E-2</v>
      </c>
      <c r="K488" s="12">
        <v>0.50481364899596803</v>
      </c>
      <c r="L488" s="12">
        <v>-7.5337276827307564E-2</v>
      </c>
      <c r="M488" s="12">
        <v>3.6929126865647775E-2</v>
      </c>
      <c r="N488" s="12">
        <v>0.16451241121846</v>
      </c>
      <c r="O488" s="12">
        <v>0.45767675033649902</v>
      </c>
    </row>
    <row r="489" spans="1:15" x14ac:dyDescent="0.25">
      <c r="A489" s="65" t="s">
        <v>116</v>
      </c>
      <c r="B489" s="65" t="s">
        <v>117</v>
      </c>
      <c r="C489" s="65" t="s">
        <v>118</v>
      </c>
      <c r="D489" s="65" t="s">
        <v>122</v>
      </c>
      <c r="E489" s="65" t="s">
        <v>14</v>
      </c>
      <c r="F489" s="65" t="s">
        <v>106</v>
      </c>
      <c r="G489" s="65">
        <v>31</v>
      </c>
      <c r="H489" s="65" t="s">
        <v>151</v>
      </c>
      <c r="I489" s="12">
        <v>-4.2620058419239916E-3</v>
      </c>
      <c r="J489" s="12">
        <v>4.1009798404822604E-3</v>
      </c>
      <c r="K489" s="12">
        <v>0.29868139122357301</v>
      </c>
      <c r="L489" s="12">
        <v>-1.22999263292692E-2</v>
      </c>
      <c r="M489" s="12">
        <v>3.775914645421239E-3</v>
      </c>
      <c r="N489" s="12">
        <v>0.45926563662659903</v>
      </c>
      <c r="O489" s="12" t="s">
        <v>53</v>
      </c>
    </row>
    <row r="490" spans="1:15" x14ac:dyDescent="0.25">
      <c r="A490" s="65" t="s">
        <v>116</v>
      </c>
      <c r="B490" s="65" t="s">
        <v>117</v>
      </c>
      <c r="C490" s="65" t="s">
        <v>118</v>
      </c>
      <c r="D490" s="65" t="s">
        <v>122</v>
      </c>
      <c r="E490" s="65" t="s">
        <v>14</v>
      </c>
      <c r="F490" s="65" t="s">
        <v>106</v>
      </c>
      <c r="G490" s="65">
        <v>31</v>
      </c>
      <c r="H490" s="65" t="s">
        <v>54</v>
      </c>
      <c r="I490" s="12">
        <v>-5.3710207073318006E-3</v>
      </c>
      <c r="J490" s="12">
        <v>4.6101828541764301E-3</v>
      </c>
      <c r="K490" s="12">
        <v>0.24400514830535699</v>
      </c>
      <c r="L490" s="12">
        <v>-1.4406979101517578E-2</v>
      </c>
      <c r="M490" s="12">
        <v>3.6649376868539913E-3</v>
      </c>
      <c r="N490" s="12" t="s">
        <v>53</v>
      </c>
      <c r="O490" s="12" t="s">
        <v>53</v>
      </c>
    </row>
    <row r="491" spans="1:15" x14ac:dyDescent="0.25">
      <c r="A491" s="65" t="s">
        <v>116</v>
      </c>
      <c r="B491" s="65" t="s">
        <v>117</v>
      </c>
      <c r="C491" s="65" t="s">
        <v>118</v>
      </c>
      <c r="D491" s="65" t="s">
        <v>122</v>
      </c>
      <c r="E491" s="65" t="s">
        <v>14</v>
      </c>
      <c r="F491" s="65" t="s">
        <v>106</v>
      </c>
      <c r="G491" s="65">
        <v>31</v>
      </c>
      <c r="H491" s="65" t="s">
        <v>55</v>
      </c>
      <c r="I491" s="12">
        <v>-7.0422862157248989E-3</v>
      </c>
      <c r="J491" s="12">
        <v>4.8564257187733396E-3</v>
      </c>
      <c r="K491" s="12">
        <v>0.157761782784403</v>
      </c>
      <c r="L491" s="12">
        <v>-1.6560880624520623E-2</v>
      </c>
      <c r="M491" s="12">
        <v>2.4763081930708549E-3</v>
      </c>
      <c r="N491" s="12">
        <v>0.46536223171649299</v>
      </c>
      <c r="O491" s="12">
        <v>0.296406852977875</v>
      </c>
    </row>
    <row r="492" spans="1:15" x14ac:dyDescent="0.25">
      <c r="A492" s="65" t="s">
        <v>116</v>
      </c>
      <c r="B492" s="65" t="s">
        <v>117</v>
      </c>
      <c r="C492" s="65" t="s">
        <v>118</v>
      </c>
      <c r="D492" s="65" t="s">
        <v>122</v>
      </c>
      <c r="E492" s="65" t="s">
        <v>15</v>
      </c>
      <c r="F492" s="65" t="s">
        <v>106</v>
      </c>
      <c r="G492" s="65">
        <v>32</v>
      </c>
      <c r="H492" s="65" t="s">
        <v>151</v>
      </c>
      <c r="I492" s="12">
        <v>2.7672031949706076E-3</v>
      </c>
      <c r="J492" s="12">
        <v>2.3530331165871844E-3</v>
      </c>
      <c r="K492" s="12">
        <v>0.23958871996661901</v>
      </c>
      <c r="L492" s="12">
        <v>-1.844741713540267E-3</v>
      </c>
      <c r="M492" s="12">
        <v>7.3791481034814537E-3</v>
      </c>
      <c r="N492" s="12">
        <v>0.81136734950705103</v>
      </c>
      <c r="O492" s="12" t="s">
        <v>53</v>
      </c>
    </row>
    <row r="493" spans="1:15" x14ac:dyDescent="0.25">
      <c r="A493" s="65" t="s">
        <v>116</v>
      </c>
      <c r="B493" s="65" t="s">
        <v>117</v>
      </c>
      <c r="C493" s="65" t="s">
        <v>118</v>
      </c>
      <c r="D493" s="65" t="s">
        <v>122</v>
      </c>
      <c r="E493" s="65" t="s">
        <v>15</v>
      </c>
      <c r="F493" s="65" t="s">
        <v>106</v>
      </c>
      <c r="G493" s="65">
        <v>32</v>
      </c>
      <c r="H493" s="65" t="s">
        <v>54</v>
      </c>
      <c r="I493" s="12">
        <v>2.5783180861711301E-3</v>
      </c>
      <c r="J493" s="12">
        <v>3.1625448345771238E-3</v>
      </c>
      <c r="K493" s="12">
        <v>0.414919557831819</v>
      </c>
      <c r="L493" s="12">
        <v>-3.620269789600034E-3</v>
      </c>
      <c r="M493" s="12">
        <v>8.7769059619422947E-3</v>
      </c>
      <c r="N493" s="12" t="s">
        <v>53</v>
      </c>
      <c r="O493" s="12" t="s">
        <v>53</v>
      </c>
    </row>
    <row r="494" spans="1:15" x14ac:dyDescent="0.25">
      <c r="A494" s="65" t="s">
        <v>116</v>
      </c>
      <c r="B494" s="65" t="s">
        <v>117</v>
      </c>
      <c r="C494" s="65" t="s">
        <v>118</v>
      </c>
      <c r="D494" s="65" t="s">
        <v>122</v>
      </c>
      <c r="E494" s="65" t="s">
        <v>15</v>
      </c>
      <c r="F494" s="65" t="s">
        <v>106</v>
      </c>
      <c r="G494" s="65">
        <v>32</v>
      </c>
      <c r="H494" s="65" t="s">
        <v>55</v>
      </c>
      <c r="I494" s="12">
        <v>3.0770662175161733E-3</v>
      </c>
      <c r="J494" s="12">
        <v>3.135308833458232E-3</v>
      </c>
      <c r="K494" s="12">
        <v>0.33423286904076299</v>
      </c>
      <c r="L494" s="12">
        <v>-3.0681390960619593E-3</v>
      </c>
      <c r="M494" s="12">
        <v>9.2222715310942976E-3</v>
      </c>
      <c r="N494" s="12">
        <v>0.77455731976408704</v>
      </c>
      <c r="O494" s="12">
        <v>0.85094245321587902</v>
      </c>
    </row>
    <row r="495" spans="1:15" x14ac:dyDescent="0.25">
      <c r="A495" s="65" t="s">
        <v>116</v>
      </c>
      <c r="B495" s="65" t="s">
        <v>117</v>
      </c>
      <c r="C495" s="65" t="s">
        <v>118</v>
      </c>
      <c r="D495" s="65" t="s">
        <v>122</v>
      </c>
      <c r="E495" s="65" t="s">
        <v>50</v>
      </c>
      <c r="F495" s="65" t="s">
        <v>106</v>
      </c>
      <c r="G495" s="65">
        <v>31</v>
      </c>
      <c r="H495" s="65" t="s">
        <v>151</v>
      </c>
      <c r="I495" s="12">
        <v>-4.3131913503134493E-3</v>
      </c>
      <c r="J495" s="12">
        <v>3.2722922367028687E-3</v>
      </c>
      <c r="K495" s="12">
        <v>0.18747191819210701</v>
      </c>
      <c r="L495" s="12">
        <v>-1.0726884134251085E-2</v>
      </c>
      <c r="M495" s="12">
        <v>2.100501433624172E-3</v>
      </c>
      <c r="N495" s="12">
        <v>0.50124193439063502</v>
      </c>
      <c r="O495" s="12" t="s">
        <v>53</v>
      </c>
    </row>
    <row r="496" spans="1:15" x14ac:dyDescent="0.25">
      <c r="A496" s="65" t="s">
        <v>116</v>
      </c>
      <c r="B496" s="65" t="s">
        <v>117</v>
      </c>
      <c r="C496" s="65" t="s">
        <v>118</v>
      </c>
      <c r="D496" s="65" t="s">
        <v>122</v>
      </c>
      <c r="E496" s="65" t="s">
        <v>50</v>
      </c>
      <c r="F496" s="65" t="s">
        <v>106</v>
      </c>
      <c r="G496" s="65">
        <v>31</v>
      </c>
      <c r="H496" s="65" t="s">
        <v>54</v>
      </c>
      <c r="I496" s="12">
        <v>-3.4250721634749865E-3</v>
      </c>
      <c r="J496" s="12">
        <v>3.8510604525479001E-3</v>
      </c>
      <c r="K496" s="12">
        <v>0.37379665524841499</v>
      </c>
      <c r="L496" s="12">
        <v>-1.0973150650468867E-2</v>
      </c>
      <c r="M496" s="12">
        <v>4.1230063235188951E-3</v>
      </c>
      <c r="N496" s="12" t="s">
        <v>53</v>
      </c>
      <c r="O496" s="12" t="s">
        <v>53</v>
      </c>
    </row>
    <row r="497" spans="1:15" x14ac:dyDescent="0.25">
      <c r="A497" s="65" t="s">
        <v>116</v>
      </c>
      <c r="B497" s="65" t="s">
        <v>117</v>
      </c>
      <c r="C497" s="65" t="s">
        <v>118</v>
      </c>
      <c r="D497" s="65" t="s">
        <v>122</v>
      </c>
      <c r="E497" s="65" t="s">
        <v>50</v>
      </c>
      <c r="F497" s="65" t="s">
        <v>106</v>
      </c>
      <c r="G497" s="65">
        <v>31</v>
      </c>
      <c r="H497" s="65" t="s">
        <v>55</v>
      </c>
      <c r="I497" s="12">
        <v>-2.6520211578705557E-3</v>
      </c>
      <c r="J497" s="12">
        <v>3.9357062071781242E-3</v>
      </c>
      <c r="K497" s="12">
        <v>0.50575127357998295</v>
      </c>
      <c r="L497" s="12">
        <v>-1.036600532393968E-2</v>
      </c>
      <c r="M497" s="12">
        <v>5.0619630081985617E-3</v>
      </c>
      <c r="N497" s="12">
        <v>0.48060208700567197</v>
      </c>
      <c r="O497" s="12">
        <v>0.441461598376093</v>
      </c>
    </row>
    <row r="498" spans="1:15" x14ac:dyDescent="0.25">
      <c r="A498" s="65" t="s">
        <v>116</v>
      </c>
      <c r="B498" s="65" t="s">
        <v>117</v>
      </c>
      <c r="C498" s="65" t="s">
        <v>118</v>
      </c>
      <c r="D498" s="65" t="s">
        <v>122</v>
      </c>
      <c r="E498" s="65" t="s">
        <v>16</v>
      </c>
      <c r="F498" s="65" t="s">
        <v>106</v>
      </c>
      <c r="G498" s="65">
        <v>31</v>
      </c>
      <c r="H498" s="65" t="s">
        <v>151</v>
      </c>
      <c r="I498" s="12">
        <v>-5.306998864755135E-3</v>
      </c>
      <c r="J498" s="12">
        <v>2.6452042719170396E-3</v>
      </c>
      <c r="K498" s="12">
        <v>4.4827251832693399E-2</v>
      </c>
      <c r="L498" s="12">
        <v>-1.0491599237712515E-2</v>
      </c>
      <c r="M498" s="12">
        <v>-1.2239849179773507E-4</v>
      </c>
      <c r="N498" s="12">
        <v>0.61031607725153803</v>
      </c>
      <c r="O498" s="12" t="s">
        <v>53</v>
      </c>
    </row>
    <row r="499" spans="1:15" x14ac:dyDescent="0.25">
      <c r="A499" s="65" t="s">
        <v>116</v>
      </c>
      <c r="B499" s="65" t="s">
        <v>117</v>
      </c>
      <c r="C499" s="65" t="s">
        <v>118</v>
      </c>
      <c r="D499" s="65" t="s">
        <v>122</v>
      </c>
      <c r="E499" s="65" t="s">
        <v>16</v>
      </c>
      <c r="F499" s="65" t="s">
        <v>106</v>
      </c>
      <c r="G499" s="65">
        <v>31</v>
      </c>
      <c r="H499" s="65" t="s">
        <v>54</v>
      </c>
      <c r="I499" s="12">
        <v>-2.6512204152889501E-3</v>
      </c>
      <c r="J499" s="12">
        <v>3.2333768315521245E-3</v>
      </c>
      <c r="K499" s="12">
        <v>0.41224230478417601</v>
      </c>
      <c r="L499" s="12">
        <v>-8.9886390051311452E-3</v>
      </c>
      <c r="M499" s="12">
        <v>3.6861981745532116E-3</v>
      </c>
      <c r="N499" s="12" t="s">
        <v>53</v>
      </c>
      <c r="O499" s="12" t="s">
        <v>53</v>
      </c>
    </row>
    <row r="500" spans="1:15" x14ac:dyDescent="0.25">
      <c r="A500" s="65" t="s">
        <v>116</v>
      </c>
      <c r="B500" s="65" t="s">
        <v>117</v>
      </c>
      <c r="C500" s="65" t="s">
        <v>118</v>
      </c>
      <c r="D500" s="65" t="s">
        <v>122</v>
      </c>
      <c r="E500" s="65" t="s">
        <v>16</v>
      </c>
      <c r="F500" s="65" t="s">
        <v>106</v>
      </c>
      <c r="G500" s="65">
        <v>31</v>
      </c>
      <c r="H500" s="65" t="s">
        <v>55</v>
      </c>
      <c r="I500" s="12">
        <v>-3.9938679100105495E-3</v>
      </c>
      <c r="J500" s="12">
        <v>3.2989153591429701E-3</v>
      </c>
      <c r="K500" s="12">
        <v>0.23580024496435301</v>
      </c>
      <c r="L500" s="12">
        <v>-1.0459742013930755E-2</v>
      </c>
      <c r="M500" s="12">
        <v>2.472006193909671E-3</v>
      </c>
      <c r="N500" s="12">
        <v>0.58768741818041004</v>
      </c>
      <c r="O500" s="12">
        <v>0.46732052151409698</v>
      </c>
    </row>
    <row r="501" spans="1:15" x14ac:dyDescent="0.25">
      <c r="A501" s="65" t="s">
        <v>116</v>
      </c>
      <c r="B501" s="65" t="s">
        <v>117</v>
      </c>
      <c r="C501" s="65" t="s">
        <v>118</v>
      </c>
      <c r="D501" s="65" t="s">
        <v>122</v>
      </c>
      <c r="E501" s="65" t="s">
        <v>17</v>
      </c>
      <c r="F501" s="65" t="s">
        <v>106</v>
      </c>
      <c r="G501" s="65">
        <v>32</v>
      </c>
      <c r="H501" s="65" t="s">
        <v>151</v>
      </c>
      <c r="I501" s="12">
        <v>3.6280603771241026E-3</v>
      </c>
      <c r="J501" s="12">
        <v>3.6627367200381409E-3</v>
      </c>
      <c r="K501" s="12">
        <v>0.32191382961259402</v>
      </c>
      <c r="L501" s="12">
        <v>-3.5509035941506508E-3</v>
      </c>
      <c r="M501" s="12">
        <v>1.0807024348398871E-2</v>
      </c>
      <c r="N501" s="12">
        <v>0.28938052350993498</v>
      </c>
      <c r="O501" s="12" t="s">
        <v>53</v>
      </c>
    </row>
    <row r="502" spans="1:15" x14ac:dyDescent="0.25">
      <c r="A502" s="65" t="s">
        <v>116</v>
      </c>
      <c r="B502" s="65" t="s">
        <v>117</v>
      </c>
      <c r="C502" s="65" t="s">
        <v>118</v>
      </c>
      <c r="D502" s="65" t="s">
        <v>122</v>
      </c>
      <c r="E502" s="65" t="s">
        <v>17</v>
      </c>
      <c r="F502" s="65" t="s">
        <v>106</v>
      </c>
      <c r="G502" s="65">
        <v>32</v>
      </c>
      <c r="H502" s="65" t="s">
        <v>54</v>
      </c>
      <c r="I502" s="12">
        <v>6.9242717728007688E-3</v>
      </c>
      <c r="J502" s="12">
        <v>4.2652568494647132E-3</v>
      </c>
      <c r="K502" s="12">
        <v>0.104501229941025</v>
      </c>
      <c r="L502" s="12">
        <v>-1.4356316521500652E-3</v>
      </c>
      <c r="M502" s="12">
        <v>1.5284175197751581E-2</v>
      </c>
      <c r="N502" s="12" t="s">
        <v>53</v>
      </c>
      <c r="O502" s="12" t="s">
        <v>53</v>
      </c>
    </row>
    <row r="503" spans="1:15" x14ac:dyDescent="0.25">
      <c r="A503" s="65" t="s">
        <v>116</v>
      </c>
      <c r="B503" s="65" t="s">
        <v>117</v>
      </c>
      <c r="C503" s="65" t="s">
        <v>118</v>
      </c>
      <c r="D503" s="65" t="s">
        <v>122</v>
      </c>
      <c r="E503" s="65" t="s">
        <v>17</v>
      </c>
      <c r="F503" s="65" t="s">
        <v>106</v>
      </c>
      <c r="G503" s="65">
        <v>32</v>
      </c>
      <c r="H503" s="65" t="s">
        <v>55</v>
      </c>
      <c r="I503" s="12">
        <v>5.6318016849852192E-3</v>
      </c>
      <c r="J503" s="12">
        <v>4.3171190361612341E-3</v>
      </c>
      <c r="K503" s="12">
        <v>0.20197325161889301</v>
      </c>
      <c r="L503" s="12">
        <v>-2.8297516258908042E-3</v>
      </c>
      <c r="M503" s="12">
        <v>1.4093354995861264E-2</v>
      </c>
      <c r="N503" s="12">
        <v>0.28190177052857901</v>
      </c>
      <c r="O503" s="12">
        <v>0.383246280586027</v>
      </c>
    </row>
    <row r="504" spans="1:15" x14ac:dyDescent="0.25">
      <c r="A504" s="65" t="s">
        <v>116</v>
      </c>
      <c r="B504" s="65" t="s">
        <v>117</v>
      </c>
      <c r="C504" s="65" t="s">
        <v>118</v>
      </c>
      <c r="D504" s="65" t="s">
        <v>122</v>
      </c>
      <c r="E504" s="65" t="s">
        <v>0</v>
      </c>
      <c r="F504" s="65" t="s">
        <v>106</v>
      </c>
      <c r="G504" s="65">
        <v>31</v>
      </c>
      <c r="H504" s="65" t="s">
        <v>151</v>
      </c>
      <c r="I504" s="12">
        <v>1.1692679393716121E-3</v>
      </c>
      <c r="J504" s="12">
        <v>2.3316389648852173E-3</v>
      </c>
      <c r="K504" s="12">
        <v>0.61603406475656897</v>
      </c>
      <c r="L504" s="12">
        <v>-3.4007444318034214E-3</v>
      </c>
      <c r="M504" s="12">
        <v>5.739280310546639E-3</v>
      </c>
      <c r="N504" s="12">
        <v>0.84885994514921803</v>
      </c>
      <c r="O504" s="12" t="s">
        <v>53</v>
      </c>
    </row>
    <row r="505" spans="1:15" x14ac:dyDescent="0.25">
      <c r="A505" s="65" t="s">
        <v>116</v>
      </c>
      <c r="B505" s="65" t="s">
        <v>117</v>
      </c>
      <c r="C505" s="65" t="s">
        <v>118</v>
      </c>
      <c r="D505" s="65" t="s">
        <v>122</v>
      </c>
      <c r="E505" s="65" t="s">
        <v>0</v>
      </c>
      <c r="F505" s="65" t="s">
        <v>106</v>
      </c>
      <c r="G505" s="65">
        <v>31</v>
      </c>
      <c r="H505" s="65" t="s">
        <v>54</v>
      </c>
      <c r="I505" s="12">
        <v>3.1074312170847121E-3</v>
      </c>
      <c r="J505" s="12">
        <v>3.1937038168227258E-3</v>
      </c>
      <c r="K505" s="12">
        <v>0.33055993104417503</v>
      </c>
      <c r="L505" s="12">
        <v>-3.1522282638878352E-3</v>
      </c>
      <c r="M505" s="12">
        <v>9.3670906980572455E-3</v>
      </c>
      <c r="N505" s="12" t="s">
        <v>53</v>
      </c>
      <c r="O505" s="12" t="s">
        <v>53</v>
      </c>
    </row>
    <row r="506" spans="1:15" x14ac:dyDescent="0.25">
      <c r="A506" s="65" t="s">
        <v>116</v>
      </c>
      <c r="B506" s="65" t="s">
        <v>117</v>
      </c>
      <c r="C506" s="65" t="s">
        <v>118</v>
      </c>
      <c r="D506" s="65" t="s">
        <v>122</v>
      </c>
      <c r="E506" s="65" t="s">
        <v>0</v>
      </c>
      <c r="F506" s="65" t="s">
        <v>106</v>
      </c>
      <c r="G506" s="65">
        <v>31</v>
      </c>
      <c r="H506" s="65" t="s">
        <v>55</v>
      </c>
      <c r="I506" s="12">
        <v>1.6470419327026711E-3</v>
      </c>
      <c r="J506" s="12">
        <v>3.223759991718794E-3</v>
      </c>
      <c r="K506" s="12">
        <v>0.61328382860680397</v>
      </c>
      <c r="L506" s="12">
        <v>-4.6715276510661662E-3</v>
      </c>
      <c r="M506" s="12">
        <v>7.9656115164715088E-3</v>
      </c>
      <c r="N506" s="12">
        <v>0.81745753187688996</v>
      </c>
      <c r="O506" s="12">
        <v>0.78554303204897002</v>
      </c>
    </row>
    <row r="507" spans="1:15" x14ac:dyDescent="0.25">
      <c r="A507" s="65" t="s">
        <v>116</v>
      </c>
      <c r="B507" s="65" t="s">
        <v>117</v>
      </c>
      <c r="C507" s="65" t="s">
        <v>118</v>
      </c>
      <c r="D507" s="65" t="s">
        <v>122</v>
      </c>
      <c r="E507" s="65" t="s">
        <v>18</v>
      </c>
      <c r="F507" s="65" t="s">
        <v>106</v>
      </c>
      <c r="G507" s="65">
        <v>31</v>
      </c>
      <c r="H507" s="65" t="s">
        <v>151</v>
      </c>
      <c r="I507" s="12">
        <v>-1.1517605319086835E-3</v>
      </c>
      <c r="J507" s="12">
        <v>2.8626525475955113E-3</v>
      </c>
      <c r="K507" s="12">
        <v>0.68743358757759199</v>
      </c>
      <c r="L507" s="12">
        <v>-6.7625595251958734E-3</v>
      </c>
      <c r="M507" s="12">
        <v>4.4590384613785138E-3</v>
      </c>
      <c r="N507" s="12">
        <v>0.40340559655935398</v>
      </c>
      <c r="O507" s="12" t="s">
        <v>53</v>
      </c>
    </row>
    <row r="508" spans="1:15" x14ac:dyDescent="0.25">
      <c r="A508" s="65" t="s">
        <v>116</v>
      </c>
      <c r="B508" s="65" t="s">
        <v>117</v>
      </c>
      <c r="C508" s="65" t="s">
        <v>118</v>
      </c>
      <c r="D508" s="65" t="s">
        <v>122</v>
      </c>
      <c r="E508" s="65" t="s">
        <v>18</v>
      </c>
      <c r="F508" s="65" t="s">
        <v>106</v>
      </c>
      <c r="G508" s="65">
        <v>31</v>
      </c>
      <c r="H508" s="65" t="s">
        <v>54</v>
      </c>
      <c r="I508" s="12">
        <v>-1.1155845820989038E-3</v>
      </c>
      <c r="J508" s="12">
        <v>3.1935751529457283E-3</v>
      </c>
      <c r="K508" s="12">
        <v>0.72684793118255497</v>
      </c>
      <c r="L508" s="12">
        <v>-7.3749918818725368E-3</v>
      </c>
      <c r="M508" s="12">
        <v>5.1438227176747167E-3</v>
      </c>
      <c r="N508" s="12" t="s">
        <v>53</v>
      </c>
      <c r="O508" s="12" t="s">
        <v>53</v>
      </c>
    </row>
    <row r="509" spans="1:15" x14ac:dyDescent="0.25">
      <c r="A509" s="65" t="s">
        <v>116</v>
      </c>
      <c r="B509" s="65" t="s">
        <v>117</v>
      </c>
      <c r="C509" s="65" t="s">
        <v>118</v>
      </c>
      <c r="D509" s="65" t="s">
        <v>122</v>
      </c>
      <c r="E509" s="65" t="s">
        <v>18</v>
      </c>
      <c r="F509" s="65" t="s">
        <v>106</v>
      </c>
      <c r="G509" s="65">
        <v>31</v>
      </c>
      <c r="H509" s="65" t="s">
        <v>55</v>
      </c>
      <c r="I509" s="12">
        <v>3.6222641032241526E-4</v>
      </c>
      <c r="J509" s="12">
        <v>3.4208415310723662E-3</v>
      </c>
      <c r="K509" s="12">
        <v>0.91640020190683202</v>
      </c>
      <c r="L509" s="12">
        <v>-6.3426229905794189E-3</v>
      </c>
      <c r="M509" s="12">
        <v>7.0670758112242587E-3</v>
      </c>
      <c r="N509" s="12">
        <v>0.387468220829286</v>
      </c>
      <c r="O509" s="12">
        <v>0.41941500345161198</v>
      </c>
    </row>
    <row r="510" spans="1:15" x14ac:dyDescent="0.25">
      <c r="A510" s="65" t="s">
        <v>116</v>
      </c>
      <c r="B510" s="65" t="s">
        <v>117</v>
      </c>
      <c r="C510" s="65" t="s">
        <v>118</v>
      </c>
      <c r="D510" s="65" t="s">
        <v>122</v>
      </c>
      <c r="E510" s="65" t="s">
        <v>19</v>
      </c>
      <c r="F510" s="65" t="s">
        <v>106</v>
      </c>
      <c r="G510" s="65">
        <v>31</v>
      </c>
      <c r="H510" s="65" t="s">
        <v>151</v>
      </c>
      <c r="I510" s="12">
        <v>-2.8637871176185421E-3</v>
      </c>
      <c r="J510" s="12">
        <v>2.9735370016054164E-3</v>
      </c>
      <c r="K510" s="12">
        <v>0.33550179156210302</v>
      </c>
      <c r="L510" s="12">
        <v>-8.6919196407651521E-3</v>
      </c>
      <c r="M510" s="12">
        <v>2.9643454055280748E-3</v>
      </c>
      <c r="N510" s="12">
        <v>0.30219186086934802</v>
      </c>
      <c r="O510" s="12" t="s">
        <v>53</v>
      </c>
    </row>
    <row r="511" spans="1:15" x14ac:dyDescent="0.25">
      <c r="A511" s="65" t="s">
        <v>116</v>
      </c>
      <c r="B511" s="65" t="s">
        <v>117</v>
      </c>
      <c r="C511" s="65" t="s">
        <v>118</v>
      </c>
      <c r="D511" s="65" t="s">
        <v>122</v>
      </c>
      <c r="E511" s="65" t="s">
        <v>19</v>
      </c>
      <c r="F511" s="65" t="s">
        <v>106</v>
      </c>
      <c r="G511" s="65">
        <v>31</v>
      </c>
      <c r="H511" s="65" t="s">
        <v>54</v>
      </c>
      <c r="I511" s="12">
        <v>-8.8738310087011429E-4</v>
      </c>
      <c r="J511" s="12">
        <v>3.2817365800940322E-3</v>
      </c>
      <c r="K511" s="12">
        <v>0.78685218155726799</v>
      </c>
      <c r="L511" s="12">
        <v>-7.3195867978543923E-3</v>
      </c>
      <c r="M511" s="12">
        <v>5.5448205961141838E-3</v>
      </c>
      <c r="N511" s="12" t="s">
        <v>53</v>
      </c>
      <c r="O511" s="12" t="s">
        <v>53</v>
      </c>
    </row>
    <row r="512" spans="1:15" x14ac:dyDescent="0.25">
      <c r="A512" s="65" t="s">
        <v>116</v>
      </c>
      <c r="B512" s="65" t="s">
        <v>117</v>
      </c>
      <c r="C512" s="65" t="s">
        <v>118</v>
      </c>
      <c r="D512" s="65" t="s">
        <v>122</v>
      </c>
      <c r="E512" s="65" t="s">
        <v>19</v>
      </c>
      <c r="F512" s="65" t="s">
        <v>106</v>
      </c>
      <c r="G512" s="65">
        <v>31</v>
      </c>
      <c r="H512" s="65" t="s">
        <v>55</v>
      </c>
      <c r="I512" s="12">
        <v>-2.6345463818966105E-3</v>
      </c>
      <c r="J512" s="12">
        <v>3.594006362281492E-3</v>
      </c>
      <c r="K512" s="12">
        <v>0.469419099289344</v>
      </c>
      <c r="L512" s="12">
        <v>-9.6787988519683212E-3</v>
      </c>
      <c r="M512" s="12">
        <v>4.409706088175115E-3</v>
      </c>
      <c r="N512" s="12">
        <v>0.25951324719372298</v>
      </c>
      <c r="O512" s="12">
        <v>0.90688488397598999</v>
      </c>
    </row>
    <row r="513" spans="1:15" x14ac:dyDescent="0.25">
      <c r="A513" s="65" t="s">
        <v>116</v>
      </c>
      <c r="B513" s="65" t="s">
        <v>117</v>
      </c>
      <c r="C513" s="65" t="s">
        <v>118</v>
      </c>
      <c r="D513" s="65" t="s">
        <v>122</v>
      </c>
      <c r="E513" s="65" t="s">
        <v>20</v>
      </c>
      <c r="F513" s="65" t="s">
        <v>106</v>
      </c>
      <c r="G513" s="65">
        <v>31</v>
      </c>
      <c r="H513" s="65" t="s">
        <v>151</v>
      </c>
      <c r="I513" s="12">
        <v>-2.0644438394462512E-3</v>
      </c>
      <c r="J513" s="12">
        <v>3.2850991736497375E-3</v>
      </c>
      <c r="K513" s="12">
        <v>0.52972448929943206</v>
      </c>
      <c r="L513" s="12">
        <v>-8.5032382197997077E-3</v>
      </c>
      <c r="M513" s="12">
        <v>4.374350540907233E-3</v>
      </c>
      <c r="N513" s="12">
        <v>4.6889095304243698E-2</v>
      </c>
      <c r="O513" s="12" t="s">
        <v>53</v>
      </c>
    </row>
    <row r="514" spans="1:15" x14ac:dyDescent="0.25">
      <c r="A514" s="65" t="s">
        <v>116</v>
      </c>
      <c r="B514" s="65" t="s">
        <v>117</v>
      </c>
      <c r="C514" s="65" t="s">
        <v>118</v>
      </c>
      <c r="D514" s="65" t="s">
        <v>122</v>
      </c>
      <c r="E514" s="65" t="s">
        <v>20</v>
      </c>
      <c r="F514" s="65" t="s">
        <v>106</v>
      </c>
      <c r="G514" s="65">
        <v>31</v>
      </c>
      <c r="H514" s="65" t="s">
        <v>54</v>
      </c>
      <c r="I514" s="12">
        <v>-3.4976801605653227E-4</v>
      </c>
      <c r="J514" s="12">
        <v>3.2909678076215761E-3</v>
      </c>
      <c r="K514" s="12">
        <v>0.915359245324743</v>
      </c>
      <c r="L514" s="12">
        <v>-6.8000649189948158E-3</v>
      </c>
      <c r="M514" s="12">
        <v>6.1005288868817556E-3</v>
      </c>
      <c r="N514" s="12" t="s">
        <v>53</v>
      </c>
      <c r="O514" s="12" t="s">
        <v>53</v>
      </c>
    </row>
    <row r="515" spans="1:15" x14ac:dyDescent="0.25">
      <c r="A515" s="65" t="s">
        <v>116</v>
      </c>
      <c r="B515" s="65" t="s">
        <v>117</v>
      </c>
      <c r="C515" s="65" t="s">
        <v>118</v>
      </c>
      <c r="D515" s="65" t="s">
        <v>122</v>
      </c>
      <c r="E515" s="65" t="s">
        <v>20</v>
      </c>
      <c r="F515" s="65" t="s">
        <v>106</v>
      </c>
      <c r="G515" s="65">
        <v>31</v>
      </c>
      <c r="H515" s="65" t="s">
        <v>55</v>
      </c>
      <c r="I515" s="12">
        <v>-8.1188132269942456E-4</v>
      </c>
      <c r="J515" s="12">
        <v>3.9471538613831134E-3</v>
      </c>
      <c r="K515" s="12">
        <v>0.83847190535482896</v>
      </c>
      <c r="L515" s="12">
        <v>-8.54830289101032E-3</v>
      </c>
      <c r="M515" s="12">
        <v>6.9245402456114781E-3</v>
      </c>
      <c r="N515" s="12">
        <v>4.0353204789761697E-2</v>
      </c>
      <c r="O515" s="12">
        <v>0.56149021877665195</v>
      </c>
    </row>
    <row r="516" spans="1:15" x14ac:dyDescent="0.25">
      <c r="A516" s="65" t="s">
        <v>116</v>
      </c>
      <c r="B516" s="65" t="s">
        <v>117</v>
      </c>
      <c r="C516" s="65" t="s">
        <v>118</v>
      </c>
      <c r="D516" s="65" t="s">
        <v>122</v>
      </c>
      <c r="E516" s="65" t="s">
        <v>21</v>
      </c>
      <c r="F516" s="65" t="s">
        <v>106</v>
      </c>
      <c r="G516" s="65">
        <v>31</v>
      </c>
      <c r="H516" s="65" t="s">
        <v>151</v>
      </c>
      <c r="I516" s="12">
        <v>1.3469983673874304E-3</v>
      </c>
      <c r="J516" s="12">
        <v>4.3996975233270442E-3</v>
      </c>
      <c r="K516" s="12">
        <v>0.75948508050166497</v>
      </c>
      <c r="L516" s="12">
        <v>-7.2764087783335641E-3</v>
      </c>
      <c r="M516" s="12">
        <v>9.9704055131084237E-3</v>
      </c>
      <c r="N516" s="12">
        <v>0.27114228257440398</v>
      </c>
      <c r="O516" s="12" t="s">
        <v>53</v>
      </c>
    </row>
    <row r="517" spans="1:15" x14ac:dyDescent="0.25">
      <c r="A517" s="65" t="s">
        <v>116</v>
      </c>
      <c r="B517" s="65" t="s">
        <v>117</v>
      </c>
      <c r="C517" s="65" t="s">
        <v>118</v>
      </c>
      <c r="D517" s="65" t="s">
        <v>122</v>
      </c>
      <c r="E517" s="65" t="s">
        <v>21</v>
      </c>
      <c r="F517" s="65" t="s">
        <v>106</v>
      </c>
      <c r="G517" s="65">
        <v>31</v>
      </c>
      <c r="H517" s="65" t="s">
        <v>54</v>
      </c>
      <c r="I517" s="12">
        <v>5.633045406919889E-3</v>
      </c>
      <c r="J517" s="12">
        <v>4.9333285634263228E-3</v>
      </c>
      <c r="K517" s="12">
        <v>0.25352276383657202</v>
      </c>
      <c r="L517" s="12">
        <v>-4.0362785773957093E-3</v>
      </c>
      <c r="M517" s="12">
        <v>1.5302369391235471E-2</v>
      </c>
      <c r="N517" s="12" t="s">
        <v>53</v>
      </c>
      <c r="O517" s="12" t="s">
        <v>53</v>
      </c>
    </row>
    <row r="518" spans="1:15" x14ac:dyDescent="0.25">
      <c r="A518" s="65" t="s">
        <v>116</v>
      </c>
      <c r="B518" s="65" t="s">
        <v>117</v>
      </c>
      <c r="C518" s="65" t="s">
        <v>118</v>
      </c>
      <c r="D518" s="65" t="s">
        <v>122</v>
      </c>
      <c r="E518" s="65" t="s">
        <v>21</v>
      </c>
      <c r="F518" s="65" t="s">
        <v>106</v>
      </c>
      <c r="G518" s="65">
        <v>31</v>
      </c>
      <c r="H518" s="65" t="s">
        <v>55</v>
      </c>
      <c r="I518" s="12">
        <v>1.0273636633726757E-3</v>
      </c>
      <c r="J518" s="12">
        <v>5.3066727031121216E-3</v>
      </c>
      <c r="K518" s="12">
        <v>0.84783995093948095</v>
      </c>
      <c r="L518" s="12">
        <v>-9.3737148347270722E-3</v>
      </c>
      <c r="M518" s="12">
        <v>1.1428442161472466E-2</v>
      </c>
      <c r="N518" s="12">
        <v>0.23093186767311599</v>
      </c>
      <c r="O518" s="12">
        <v>0.91159484865864504</v>
      </c>
    </row>
    <row r="519" spans="1:15" x14ac:dyDescent="0.25">
      <c r="A519" s="65" t="s">
        <v>116</v>
      </c>
      <c r="B519" s="65" t="s">
        <v>117</v>
      </c>
      <c r="C519" s="65" t="s">
        <v>118</v>
      </c>
      <c r="D519" s="65" t="s">
        <v>122</v>
      </c>
      <c r="E519" s="65" t="s">
        <v>1</v>
      </c>
      <c r="F519" s="65" t="s">
        <v>106</v>
      </c>
      <c r="G519" s="65">
        <v>32</v>
      </c>
      <c r="H519" s="65" t="s">
        <v>151</v>
      </c>
      <c r="I519" s="12">
        <v>-8.8182757562850706E-4</v>
      </c>
      <c r="J519" s="12">
        <v>9.0921832880910575E-4</v>
      </c>
      <c r="K519" s="12">
        <v>0.33210910493949303</v>
      </c>
      <c r="L519" s="12">
        <v>-2.6638955000943586E-3</v>
      </c>
      <c r="M519" s="12">
        <v>9.0024034883734417E-4</v>
      </c>
      <c r="N519" s="12">
        <v>0.10864775018014899</v>
      </c>
      <c r="O519" s="12" t="s">
        <v>53</v>
      </c>
    </row>
    <row r="520" spans="1:15" x14ac:dyDescent="0.25">
      <c r="A520" s="65" t="s">
        <v>116</v>
      </c>
      <c r="B520" s="65" t="s">
        <v>117</v>
      </c>
      <c r="C520" s="65" t="s">
        <v>118</v>
      </c>
      <c r="D520" s="65" t="s">
        <v>122</v>
      </c>
      <c r="E520" s="65" t="s">
        <v>1</v>
      </c>
      <c r="F520" s="65" t="s">
        <v>106</v>
      </c>
      <c r="G520" s="65">
        <v>32</v>
      </c>
      <c r="H520" s="65" t="s">
        <v>54</v>
      </c>
      <c r="I520" s="12">
        <v>-3.2098851246046173E-4</v>
      </c>
      <c r="J520" s="12">
        <v>1.0026468153080171E-3</v>
      </c>
      <c r="K520" s="12">
        <v>0.74886132663171701</v>
      </c>
      <c r="L520" s="12">
        <v>-2.2861762704641806E-3</v>
      </c>
      <c r="M520" s="12">
        <v>1.6441992455432544E-3</v>
      </c>
      <c r="N520" s="12" t="s">
        <v>53</v>
      </c>
      <c r="O520" s="12" t="s">
        <v>53</v>
      </c>
    </row>
    <row r="521" spans="1:15" x14ac:dyDescent="0.25">
      <c r="A521" s="65" t="s">
        <v>116</v>
      </c>
      <c r="B521" s="65" t="s">
        <v>117</v>
      </c>
      <c r="C521" s="65" t="s">
        <v>118</v>
      </c>
      <c r="D521" s="65" t="s">
        <v>122</v>
      </c>
      <c r="E521" s="65" t="s">
        <v>1</v>
      </c>
      <c r="F521" s="65" t="s">
        <v>106</v>
      </c>
      <c r="G521" s="65">
        <v>32</v>
      </c>
      <c r="H521" s="65" t="s">
        <v>55</v>
      </c>
      <c r="I521" s="12">
        <v>-8.7014870954021917E-4</v>
      </c>
      <c r="J521" s="12">
        <v>1.0814090035225969E-3</v>
      </c>
      <c r="K521" s="12">
        <v>0.42735646767799601</v>
      </c>
      <c r="L521" s="12">
        <v>-2.989710356444512E-3</v>
      </c>
      <c r="M521" s="12">
        <v>1.2494129373640808E-3</v>
      </c>
      <c r="N521" s="12">
        <v>8.7462380115578997E-2</v>
      </c>
      <c r="O521" s="12">
        <v>0.98354187370017299</v>
      </c>
    </row>
    <row r="522" spans="1:15" x14ac:dyDescent="0.25">
      <c r="A522" s="65" t="s">
        <v>116</v>
      </c>
      <c r="B522" s="65" t="s">
        <v>117</v>
      </c>
      <c r="C522" s="65" t="s">
        <v>118</v>
      </c>
      <c r="D522" s="65" t="s">
        <v>122</v>
      </c>
      <c r="E522" s="65" t="s">
        <v>22</v>
      </c>
      <c r="F522" s="65" t="s">
        <v>106</v>
      </c>
      <c r="G522" s="65">
        <v>32</v>
      </c>
      <c r="H522" s="65" t="s">
        <v>151</v>
      </c>
      <c r="I522" s="12">
        <v>-4.5729262978169254E-3</v>
      </c>
      <c r="J522" s="12">
        <v>2.2223985757362425E-3</v>
      </c>
      <c r="K522" s="12">
        <v>3.9623403165092899E-2</v>
      </c>
      <c r="L522" s="12">
        <v>-8.9288275062599596E-3</v>
      </c>
      <c r="M522" s="12">
        <v>-2.1702508937388349E-4</v>
      </c>
      <c r="N522" s="12">
        <v>0.35125177580245898</v>
      </c>
      <c r="O522" s="12" t="s">
        <v>53</v>
      </c>
    </row>
    <row r="523" spans="1:15" x14ac:dyDescent="0.25">
      <c r="A523" s="65" t="s">
        <v>116</v>
      </c>
      <c r="B523" s="65" t="s">
        <v>117</v>
      </c>
      <c r="C523" s="65" t="s">
        <v>118</v>
      </c>
      <c r="D523" s="65" t="s">
        <v>122</v>
      </c>
      <c r="E523" s="65" t="s">
        <v>22</v>
      </c>
      <c r="F523" s="65" t="s">
        <v>106</v>
      </c>
      <c r="G523" s="65">
        <v>32</v>
      </c>
      <c r="H523" s="65" t="s">
        <v>54</v>
      </c>
      <c r="I523" s="12">
        <v>-5.4807256876090458E-3</v>
      </c>
      <c r="J523" s="12">
        <v>2.5786786321458366E-3</v>
      </c>
      <c r="K523" s="12">
        <v>3.3553181657172297E-2</v>
      </c>
      <c r="L523" s="12">
        <v>-1.0534935806614919E-2</v>
      </c>
      <c r="M523" s="12">
        <v>-4.2651556860320996E-4</v>
      </c>
      <c r="N523" s="12" t="s">
        <v>53</v>
      </c>
      <c r="O523" s="12" t="s">
        <v>53</v>
      </c>
    </row>
    <row r="524" spans="1:15" x14ac:dyDescent="0.25">
      <c r="A524" s="65" t="s">
        <v>116</v>
      </c>
      <c r="B524" s="65" t="s">
        <v>117</v>
      </c>
      <c r="C524" s="65" t="s">
        <v>118</v>
      </c>
      <c r="D524" s="65" t="s">
        <v>122</v>
      </c>
      <c r="E524" s="65" t="s">
        <v>22</v>
      </c>
      <c r="F524" s="65" t="s">
        <v>106</v>
      </c>
      <c r="G524" s="65">
        <v>32</v>
      </c>
      <c r="H524" s="65" t="s">
        <v>55</v>
      </c>
      <c r="I524" s="12">
        <v>-5.3365506326509809E-3</v>
      </c>
      <c r="J524" s="12">
        <v>2.6397291008720637E-3</v>
      </c>
      <c r="K524" s="12">
        <v>5.2213820444458998E-2</v>
      </c>
      <c r="L524" s="12">
        <v>-1.0510419670360186E-2</v>
      </c>
      <c r="M524" s="12">
        <v>-1.6268159494173856E-4</v>
      </c>
      <c r="N524" s="12">
        <v>0.319604533390417</v>
      </c>
      <c r="O524" s="12">
        <v>0.58523330965195497</v>
      </c>
    </row>
    <row r="525" spans="1:15" x14ac:dyDescent="0.25">
      <c r="A525" s="65" t="s">
        <v>116</v>
      </c>
      <c r="B525" s="65" t="s">
        <v>117</v>
      </c>
      <c r="C525" s="65" t="s">
        <v>118</v>
      </c>
      <c r="D525" s="65" t="s">
        <v>122</v>
      </c>
      <c r="E525" s="65" t="s">
        <v>2</v>
      </c>
      <c r="F525" s="65" t="s">
        <v>106</v>
      </c>
      <c r="G525" s="65">
        <v>31</v>
      </c>
      <c r="H525" s="65" t="s">
        <v>151</v>
      </c>
      <c r="I525" s="12">
        <v>-4.4420902274219416E-3</v>
      </c>
      <c r="J525" s="12">
        <v>3.6973796720779811E-3</v>
      </c>
      <c r="K525" s="12">
        <v>0.22958996377118701</v>
      </c>
      <c r="L525" s="12">
        <v>-1.1688954384694772E-2</v>
      </c>
      <c r="M525" s="12">
        <v>2.8047739298509089E-3</v>
      </c>
      <c r="N525" s="12">
        <v>0.73988017238943904</v>
      </c>
      <c r="O525" s="12" t="s">
        <v>53</v>
      </c>
    </row>
    <row r="526" spans="1:15" x14ac:dyDescent="0.25">
      <c r="A526" s="65" t="s">
        <v>116</v>
      </c>
      <c r="B526" s="65" t="s">
        <v>117</v>
      </c>
      <c r="C526" s="65" t="s">
        <v>118</v>
      </c>
      <c r="D526" s="65" t="s">
        <v>122</v>
      </c>
      <c r="E526" s="65" t="s">
        <v>2</v>
      </c>
      <c r="F526" s="65" t="s">
        <v>106</v>
      </c>
      <c r="G526" s="65">
        <v>31</v>
      </c>
      <c r="H526" s="65" t="s">
        <v>54</v>
      </c>
      <c r="I526" s="12">
        <v>-2.4186737261428504E-3</v>
      </c>
      <c r="J526" s="12">
        <v>4.6321645526062414E-3</v>
      </c>
      <c r="K526" s="12">
        <v>0.60156754832850301</v>
      </c>
      <c r="L526" s="12">
        <v>-1.1497716249251045E-2</v>
      </c>
      <c r="M526" s="12">
        <v>6.6603687969653798E-3</v>
      </c>
      <c r="N526" s="12" t="s">
        <v>53</v>
      </c>
      <c r="O526" s="12" t="s">
        <v>53</v>
      </c>
    </row>
    <row r="527" spans="1:15" x14ac:dyDescent="0.25">
      <c r="A527" s="65" t="s">
        <v>116</v>
      </c>
      <c r="B527" s="65" t="s">
        <v>117</v>
      </c>
      <c r="C527" s="65" t="s">
        <v>118</v>
      </c>
      <c r="D527" s="65" t="s">
        <v>122</v>
      </c>
      <c r="E527" s="65" t="s">
        <v>2</v>
      </c>
      <c r="F527" s="65" t="s">
        <v>106</v>
      </c>
      <c r="G527" s="65">
        <v>31</v>
      </c>
      <c r="H527" s="65" t="s">
        <v>55</v>
      </c>
      <c r="I527" s="12">
        <v>-4.0901206382516122E-3</v>
      </c>
      <c r="J527" s="12">
        <v>4.834442131702847E-3</v>
      </c>
      <c r="K527" s="12">
        <v>0.40445888189828499</v>
      </c>
      <c r="L527" s="12">
        <v>-1.3565627216389224E-2</v>
      </c>
      <c r="M527" s="12">
        <v>5.3853859398859715E-3</v>
      </c>
      <c r="N527" s="12">
        <v>0.69508902058584998</v>
      </c>
      <c r="O527" s="12">
        <v>0.89326912249563795</v>
      </c>
    </row>
    <row r="528" spans="1:15" x14ac:dyDescent="0.25">
      <c r="A528" s="65" t="s">
        <v>116</v>
      </c>
      <c r="B528" s="65" t="s">
        <v>117</v>
      </c>
      <c r="C528" s="65" t="s">
        <v>118</v>
      </c>
      <c r="D528" s="65" t="s">
        <v>122</v>
      </c>
      <c r="E528" s="65" t="s">
        <v>3</v>
      </c>
      <c r="F528" s="65" t="s">
        <v>106</v>
      </c>
      <c r="G528" s="65">
        <v>32</v>
      </c>
      <c r="H528" s="65" t="s">
        <v>151</v>
      </c>
      <c r="I528" s="12">
        <v>1.3683887033410995E-3</v>
      </c>
      <c r="J528" s="12">
        <v>1.5754917386789173E-3</v>
      </c>
      <c r="K528" s="12">
        <v>0.38509492648816701</v>
      </c>
      <c r="L528" s="12">
        <v>-1.7195751044695791E-3</v>
      </c>
      <c r="M528" s="12">
        <v>4.4563525111517713E-3</v>
      </c>
      <c r="N528" s="12">
        <v>0.77088831141319802</v>
      </c>
      <c r="O528" s="12" t="s">
        <v>53</v>
      </c>
    </row>
    <row r="529" spans="1:15" x14ac:dyDescent="0.25">
      <c r="A529" s="65" t="s">
        <v>116</v>
      </c>
      <c r="B529" s="65" t="s">
        <v>117</v>
      </c>
      <c r="C529" s="65" t="s">
        <v>118</v>
      </c>
      <c r="D529" s="65" t="s">
        <v>122</v>
      </c>
      <c r="E529" s="65" t="s">
        <v>3</v>
      </c>
      <c r="F529" s="65" t="s">
        <v>106</v>
      </c>
      <c r="G529" s="65">
        <v>32</v>
      </c>
      <c r="H529" s="65" t="s">
        <v>54</v>
      </c>
      <c r="I529" s="12">
        <v>-4.9656534849359013E-4</v>
      </c>
      <c r="J529" s="12">
        <v>2.2606977058959791E-3</v>
      </c>
      <c r="K529" s="12">
        <v>0.82614268069376895</v>
      </c>
      <c r="L529" s="12">
        <v>-4.9275328520497043E-3</v>
      </c>
      <c r="M529" s="12">
        <v>3.9344021550625245E-3</v>
      </c>
      <c r="N529" s="12" t="s">
        <v>53</v>
      </c>
      <c r="O529" s="12" t="s">
        <v>53</v>
      </c>
    </row>
    <row r="530" spans="1:15" x14ac:dyDescent="0.25">
      <c r="A530" s="65" t="s">
        <v>116</v>
      </c>
      <c r="B530" s="65" t="s">
        <v>117</v>
      </c>
      <c r="C530" s="65" t="s">
        <v>118</v>
      </c>
      <c r="D530" s="65" t="s">
        <v>122</v>
      </c>
      <c r="E530" s="65" t="s">
        <v>3</v>
      </c>
      <c r="F530" s="65" t="s">
        <v>106</v>
      </c>
      <c r="G530" s="65">
        <v>32</v>
      </c>
      <c r="H530" s="65" t="s">
        <v>55</v>
      </c>
      <c r="I530" s="12">
        <v>-9.3371578058833767E-4</v>
      </c>
      <c r="J530" s="12">
        <v>2.0740390663126019E-3</v>
      </c>
      <c r="K530" s="12">
        <v>0.65580854955857304</v>
      </c>
      <c r="L530" s="12">
        <v>-4.998832350561035E-3</v>
      </c>
      <c r="M530" s="12">
        <v>3.1314007893843534E-3</v>
      </c>
      <c r="N530" s="12">
        <v>0.900939987558944</v>
      </c>
      <c r="O530" s="12">
        <v>4.5336327788352102E-2</v>
      </c>
    </row>
    <row r="531" spans="1:15" x14ac:dyDescent="0.25">
      <c r="A531" s="65" t="s">
        <v>116</v>
      </c>
      <c r="B531" s="65" t="s">
        <v>117</v>
      </c>
      <c r="C531" s="65" t="s">
        <v>118</v>
      </c>
      <c r="D531" s="65" t="s">
        <v>122</v>
      </c>
      <c r="E531" s="65" t="s">
        <v>23</v>
      </c>
      <c r="F531" s="65" t="s">
        <v>106</v>
      </c>
      <c r="G531" s="65">
        <v>32</v>
      </c>
      <c r="H531" s="65" t="s">
        <v>151</v>
      </c>
      <c r="I531" s="12">
        <v>2.3667956631077498E-3</v>
      </c>
      <c r="J531" s="12">
        <v>3.2173765351619244E-3</v>
      </c>
      <c r="K531" s="12">
        <v>0.46195647493924302</v>
      </c>
      <c r="L531" s="12">
        <v>-3.9392623458096264E-3</v>
      </c>
      <c r="M531" s="12">
        <v>8.6728536720251104E-3</v>
      </c>
      <c r="N531" s="12">
        <v>0.58229173261605804</v>
      </c>
      <c r="O531" s="12" t="s">
        <v>53</v>
      </c>
    </row>
    <row r="532" spans="1:15" x14ac:dyDescent="0.25">
      <c r="A532" s="65" t="s">
        <v>116</v>
      </c>
      <c r="B532" s="65" t="s">
        <v>117</v>
      </c>
      <c r="C532" s="65" t="s">
        <v>118</v>
      </c>
      <c r="D532" s="65" t="s">
        <v>122</v>
      </c>
      <c r="E532" s="65" t="s">
        <v>23</v>
      </c>
      <c r="F532" s="65" t="s">
        <v>106</v>
      </c>
      <c r="G532" s="65">
        <v>32</v>
      </c>
      <c r="H532" s="65" t="s">
        <v>54</v>
      </c>
      <c r="I532" s="12">
        <v>1.3309737871911326E-3</v>
      </c>
      <c r="J532" s="12">
        <v>4.0152864508802609E-3</v>
      </c>
      <c r="K532" s="12">
        <v>0.74028445948114197</v>
      </c>
      <c r="L532" s="12">
        <v>-6.5389876565341747E-3</v>
      </c>
      <c r="M532" s="12">
        <v>9.2009352309164131E-3</v>
      </c>
      <c r="N532" s="12" t="s">
        <v>53</v>
      </c>
      <c r="O532" s="12" t="s">
        <v>53</v>
      </c>
    </row>
    <row r="533" spans="1:15" x14ac:dyDescent="0.25">
      <c r="A533" s="65" t="s">
        <v>116</v>
      </c>
      <c r="B533" s="65" t="s">
        <v>117</v>
      </c>
      <c r="C533" s="65" t="s">
        <v>118</v>
      </c>
      <c r="D533" s="65" t="s">
        <v>122</v>
      </c>
      <c r="E533" s="65" t="s">
        <v>23</v>
      </c>
      <c r="F533" s="65" t="s">
        <v>106</v>
      </c>
      <c r="G533" s="65">
        <v>32</v>
      </c>
      <c r="H533" s="65" t="s">
        <v>55</v>
      </c>
      <c r="I533" s="12">
        <v>1.5952094403328106E-3</v>
      </c>
      <c r="J533" s="12">
        <v>3.9196416698422483E-3</v>
      </c>
      <c r="K533" s="12">
        <v>0.68691308740891599</v>
      </c>
      <c r="L533" s="12">
        <v>-6.0872882325579943E-3</v>
      </c>
      <c r="M533" s="12">
        <v>9.2777071132235933E-3</v>
      </c>
      <c r="N533" s="12">
        <v>0.53827527335244096</v>
      </c>
      <c r="O533" s="12">
        <v>0.70925313177159099</v>
      </c>
    </row>
    <row r="534" spans="1:15" x14ac:dyDescent="0.25">
      <c r="A534" s="65" t="s">
        <v>116</v>
      </c>
      <c r="B534" s="65" t="s">
        <v>117</v>
      </c>
      <c r="C534" s="65" t="s">
        <v>118</v>
      </c>
      <c r="D534" s="65" t="s">
        <v>122</v>
      </c>
      <c r="E534" s="65" t="s">
        <v>24</v>
      </c>
      <c r="F534" s="65" t="s">
        <v>106</v>
      </c>
      <c r="G534" s="65">
        <v>32</v>
      </c>
      <c r="H534" s="65" t="s">
        <v>151</v>
      </c>
      <c r="I534" s="12">
        <v>8.0380935297543569E-5</v>
      </c>
      <c r="J534" s="12">
        <v>2.5768529543027572E-3</v>
      </c>
      <c r="K534" s="12">
        <v>0.97511526304956198</v>
      </c>
      <c r="L534" s="12">
        <v>-4.9702508551358587E-3</v>
      </c>
      <c r="M534" s="12">
        <v>5.1310127257309509E-3</v>
      </c>
      <c r="N534" s="12">
        <v>0.61429082186921402</v>
      </c>
      <c r="O534" s="12" t="s">
        <v>53</v>
      </c>
    </row>
    <row r="535" spans="1:15" x14ac:dyDescent="0.25">
      <c r="A535" s="65" t="s">
        <v>116</v>
      </c>
      <c r="B535" s="65" t="s">
        <v>117</v>
      </c>
      <c r="C535" s="65" t="s">
        <v>118</v>
      </c>
      <c r="D535" s="65" t="s">
        <v>122</v>
      </c>
      <c r="E535" s="65" t="s">
        <v>24</v>
      </c>
      <c r="F535" s="65" t="s">
        <v>106</v>
      </c>
      <c r="G535" s="65">
        <v>32</v>
      </c>
      <c r="H535" s="65" t="s">
        <v>54</v>
      </c>
      <c r="I535" s="12">
        <v>3.1094386047051466E-4</v>
      </c>
      <c r="J535" s="12">
        <v>3.1251515559891302E-3</v>
      </c>
      <c r="K535" s="12">
        <v>0.92074350305196595</v>
      </c>
      <c r="L535" s="12">
        <v>-5.8143531892681823E-3</v>
      </c>
      <c r="M535" s="12">
        <v>6.4362409102092085E-3</v>
      </c>
      <c r="N535" s="12" t="s">
        <v>53</v>
      </c>
      <c r="O535" s="12" t="s">
        <v>53</v>
      </c>
    </row>
    <row r="536" spans="1:15" x14ac:dyDescent="0.25">
      <c r="A536" s="65" t="s">
        <v>116</v>
      </c>
      <c r="B536" s="65" t="s">
        <v>117</v>
      </c>
      <c r="C536" s="65" t="s">
        <v>118</v>
      </c>
      <c r="D536" s="65" t="s">
        <v>122</v>
      </c>
      <c r="E536" s="65" t="s">
        <v>24</v>
      </c>
      <c r="F536" s="65" t="s">
        <v>106</v>
      </c>
      <c r="G536" s="65">
        <v>32</v>
      </c>
      <c r="H536" s="65" t="s">
        <v>55</v>
      </c>
      <c r="I536" s="12">
        <v>-9.5760317469314419E-4</v>
      </c>
      <c r="J536" s="12">
        <v>3.172603869427781E-3</v>
      </c>
      <c r="K536" s="12">
        <v>0.76486033536634301</v>
      </c>
      <c r="L536" s="12">
        <v>-7.1759067587715813E-3</v>
      </c>
      <c r="M536" s="12">
        <v>5.2607004093853061E-3</v>
      </c>
      <c r="N536" s="12">
        <v>0.58415902486214899</v>
      </c>
      <c r="O536" s="12">
        <v>0.53598909518406901</v>
      </c>
    </row>
    <row r="537" spans="1:15" x14ac:dyDescent="0.25">
      <c r="A537" s="65" t="s">
        <v>116</v>
      </c>
      <c r="B537" s="65" t="s">
        <v>117</v>
      </c>
      <c r="C537" s="65" t="s">
        <v>118</v>
      </c>
      <c r="D537" s="65" t="s">
        <v>122</v>
      </c>
      <c r="E537" s="65" t="s">
        <v>51</v>
      </c>
      <c r="F537" s="65" t="s">
        <v>106</v>
      </c>
      <c r="G537" s="65">
        <v>31</v>
      </c>
      <c r="H537" s="65" t="s">
        <v>151</v>
      </c>
      <c r="I537" s="12">
        <v>3.5808336899925903E-3</v>
      </c>
      <c r="J537" s="12">
        <v>5.2625854084238817E-3</v>
      </c>
      <c r="K537" s="12">
        <v>0.49623070315662698</v>
      </c>
      <c r="L537" s="12">
        <v>-6.7338337105182179E-3</v>
      </c>
      <c r="M537" s="12">
        <v>1.3895501090503377E-2</v>
      </c>
      <c r="N537" s="12">
        <v>2.0483654750366499E-2</v>
      </c>
      <c r="O537" s="12" t="s">
        <v>53</v>
      </c>
    </row>
    <row r="538" spans="1:15" x14ac:dyDescent="0.25">
      <c r="A538" s="65" t="s">
        <v>116</v>
      </c>
      <c r="B538" s="65" t="s">
        <v>117</v>
      </c>
      <c r="C538" s="65" t="s">
        <v>118</v>
      </c>
      <c r="D538" s="65" t="s">
        <v>122</v>
      </c>
      <c r="E538" s="65" t="s">
        <v>51</v>
      </c>
      <c r="F538" s="65" t="s">
        <v>106</v>
      </c>
      <c r="G538" s="65">
        <v>31</v>
      </c>
      <c r="H538" s="65" t="s">
        <v>54</v>
      </c>
      <c r="I538" s="12">
        <v>5.3366726213159091E-3</v>
      </c>
      <c r="J538" s="12">
        <v>4.9525608976063677E-3</v>
      </c>
      <c r="K538" s="12">
        <v>0.28123096337126302</v>
      </c>
      <c r="L538" s="12">
        <v>-4.3703467379925644E-3</v>
      </c>
      <c r="M538" s="12">
        <v>1.5043691980624368E-2</v>
      </c>
      <c r="N538" s="12" t="s">
        <v>53</v>
      </c>
      <c r="O538" s="12" t="s">
        <v>53</v>
      </c>
    </row>
    <row r="539" spans="1:15" x14ac:dyDescent="0.25">
      <c r="A539" s="65" t="s">
        <v>116</v>
      </c>
      <c r="B539" s="65" t="s">
        <v>117</v>
      </c>
      <c r="C539" s="65" t="s">
        <v>118</v>
      </c>
      <c r="D539" s="65" t="s">
        <v>122</v>
      </c>
      <c r="E539" s="65" t="s">
        <v>51</v>
      </c>
      <c r="F539" s="65" t="s">
        <v>106</v>
      </c>
      <c r="G539" s="65">
        <v>31</v>
      </c>
      <c r="H539" s="65" t="s">
        <v>55</v>
      </c>
      <c r="I539" s="12">
        <v>9.38701370256104E-4</v>
      </c>
      <c r="J539" s="12">
        <v>6.2853529376911367E-3</v>
      </c>
      <c r="K539" s="12">
        <v>0.88231327391044001</v>
      </c>
      <c r="L539" s="12">
        <v>-1.1380590387618536E-2</v>
      </c>
      <c r="M539" s="12">
        <v>1.3257993128130759E-2</v>
      </c>
      <c r="N539" s="12">
        <v>1.9182933796716501E-2</v>
      </c>
      <c r="O539" s="12">
        <v>0.44115573148502402</v>
      </c>
    </row>
    <row r="540" spans="1:15" x14ac:dyDescent="0.25">
      <c r="A540" s="65" t="s">
        <v>116</v>
      </c>
      <c r="B540" s="65" t="s">
        <v>117</v>
      </c>
      <c r="C540" s="65" t="s">
        <v>118</v>
      </c>
      <c r="D540" s="65" t="s">
        <v>122</v>
      </c>
      <c r="E540" s="65" t="s">
        <v>25</v>
      </c>
      <c r="F540" s="65" t="s">
        <v>106</v>
      </c>
      <c r="G540" s="65">
        <v>31</v>
      </c>
      <c r="H540" s="65" t="s">
        <v>151</v>
      </c>
      <c r="I540" s="12">
        <v>-3.6853602809365743E-4</v>
      </c>
      <c r="J540" s="12">
        <v>4.2564451559682446E-3</v>
      </c>
      <c r="K540" s="12">
        <v>0.931002934893287</v>
      </c>
      <c r="L540" s="12">
        <v>-8.7111685337914312E-3</v>
      </c>
      <c r="M540" s="12">
        <v>7.9740964776040708E-3</v>
      </c>
      <c r="N540" s="12">
        <v>0.320892650941835</v>
      </c>
      <c r="O540" s="12" t="s">
        <v>53</v>
      </c>
    </row>
    <row r="541" spans="1:15" x14ac:dyDescent="0.25">
      <c r="A541" s="65" t="s">
        <v>116</v>
      </c>
      <c r="B541" s="65" t="s">
        <v>117</v>
      </c>
      <c r="C541" s="65" t="s">
        <v>118</v>
      </c>
      <c r="D541" s="65" t="s">
        <v>122</v>
      </c>
      <c r="E541" s="65" t="s">
        <v>25</v>
      </c>
      <c r="F541" s="65" t="s">
        <v>106</v>
      </c>
      <c r="G541" s="65">
        <v>31</v>
      </c>
      <c r="H541" s="65" t="s">
        <v>54</v>
      </c>
      <c r="I541" s="12">
        <v>-2.677549129335116E-3</v>
      </c>
      <c r="J541" s="12">
        <v>4.503811344332336E-3</v>
      </c>
      <c r="K541" s="12">
        <v>0.55217280074590902</v>
      </c>
      <c r="L541" s="12">
        <v>-1.1505019364226512E-2</v>
      </c>
      <c r="M541" s="12">
        <v>6.1499211055562652E-3</v>
      </c>
      <c r="N541" s="12" t="s">
        <v>53</v>
      </c>
      <c r="O541" s="12" t="s">
        <v>53</v>
      </c>
    </row>
    <row r="542" spans="1:15" x14ac:dyDescent="0.25">
      <c r="A542" s="65" t="s">
        <v>116</v>
      </c>
      <c r="B542" s="65" t="s">
        <v>117</v>
      </c>
      <c r="C542" s="65" t="s">
        <v>118</v>
      </c>
      <c r="D542" s="65" t="s">
        <v>122</v>
      </c>
      <c r="E542" s="65" t="s">
        <v>25</v>
      </c>
      <c r="F542" s="65" t="s">
        <v>106</v>
      </c>
      <c r="G542" s="65">
        <v>31</v>
      </c>
      <c r="H542" s="65" t="s">
        <v>55</v>
      </c>
      <c r="I542" s="12">
        <v>-2.0204237988419005E-3</v>
      </c>
      <c r="J542" s="12">
        <v>5.10463827568734E-3</v>
      </c>
      <c r="K542" s="12">
        <v>0.69514839232225201</v>
      </c>
      <c r="L542" s="12">
        <v>-1.2025514819189094E-2</v>
      </c>
      <c r="M542" s="12">
        <v>7.9846672215052508E-3</v>
      </c>
      <c r="N542" s="12">
        <v>0.29286329885221102</v>
      </c>
      <c r="O542" s="12">
        <v>0.55228618530623197</v>
      </c>
    </row>
    <row r="543" spans="1:15" x14ac:dyDescent="0.25">
      <c r="A543" s="65" t="s">
        <v>116</v>
      </c>
      <c r="B543" s="65" t="s">
        <v>117</v>
      </c>
      <c r="C543" s="65" t="s">
        <v>118</v>
      </c>
      <c r="D543" s="65" t="s">
        <v>122</v>
      </c>
      <c r="E543" s="65" t="s">
        <v>26</v>
      </c>
      <c r="F543" s="65" t="s">
        <v>106</v>
      </c>
      <c r="G543" s="65">
        <v>32</v>
      </c>
      <c r="H543" s="65" t="s">
        <v>151</v>
      </c>
      <c r="I543" s="12">
        <v>-3.5226710025745944E-3</v>
      </c>
      <c r="J543" s="12">
        <v>1.6751688991207283E-3</v>
      </c>
      <c r="K543" s="12">
        <v>3.5476687080989597E-2</v>
      </c>
      <c r="L543" s="12">
        <v>-6.8060020448512254E-3</v>
      </c>
      <c r="M543" s="12">
        <v>-2.3933996029796114E-4</v>
      </c>
      <c r="N543" s="12">
        <v>0.95007969336451203</v>
      </c>
      <c r="O543" s="12" t="s">
        <v>53</v>
      </c>
    </row>
    <row r="544" spans="1:15" x14ac:dyDescent="0.25">
      <c r="A544" s="65" t="s">
        <v>116</v>
      </c>
      <c r="B544" s="65" t="s">
        <v>117</v>
      </c>
      <c r="C544" s="65" t="s">
        <v>118</v>
      </c>
      <c r="D544" s="65" t="s">
        <v>122</v>
      </c>
      <c r="E544" s="65" t="s">
        <v>26</v>
      </c>
      <c r="F544" s="65" t="s">
        <v>106</v>
      </c>
      <c r="G544" s="65">
        <v>32</v>
      </c>
      <c r="H544" s="65" t="s">
        <v>54</v>
      </c>
      <c r="I544" s="12">
        <v>-3.2979640391687334E-3</v>
      </c>
      <c r="J544" s="12">
        <v>2.5054007843924066E-3</v>
      </c>
      <c r="K544" s="12">
        <v>0.18805931214877999</v>
      </c>
      <c r="L544" s="12">
        <v>-8.2085495765778348E-3</v>
      </c>
      <c r="M544" s="12">
        <v>1.6126214982403748E-3</v>
      </c>
      <c r="N544" s="12" t="s">
        <v>53</v>
      </c>
      <c r="O544" s="12" t="s">
        <v>53</v>
      </c>
    </row>
    <row r="545" spans="1:15" x14ac:dyDescent="0.25">
      <c r="A545" s="65" t="s">
        <v>116</v>
      </c>
      <c r="B545" s="65" t="s">
        <v>117</v>
      </c>
      <c r="C545" s="65" t="s">
        <v>118</v>
      </c>
      <c r="D545" s="65" t="s">
        <v>122</v>
      </c>
      <c r="E545" s="65" t="s">
        <v>26</v>
      </c>
      <c r="F545" s="65" t="s">
        <v>106</v>
      </c>
      <c r="G545" s="65">
        <v>32</v>
      </c>
      <c r="H545" s="65" t="s">
        <v>55</v>
      </c>
      <c r="I545" s="12">
        <v>-3.3373873994955619E-3</v>
      </c>
      <c r="J545" s="12">
        <v>2.4953426774061297E-3</v>
      </c>
      <c r="K545" s="12">
        <v>0.191129216855425</v>
      </c>
      <c r="L545" s="12">
        <v>-8.228259047211587E-3</v>
      </c>
      <c r="M545" s="12">
        <v>1.5534842482204561E-3</v>
      </c>
      <c r="N545" s="12">
        <v>0.93448221997303105</v>
      </c>
      <c r="O545" s="12">
        <v>0.88839545083614901</v>
      </c>
    </row>
    <row r="546" spans="1:15" x14ac:dyDescent="0.25">
      <c r="A546" s="65" t="s">
        <v>116</v>
      </c>
      <c r="B546" s="65" t="s">
        <v>117</v>
      </c>
      <c r="C546" s="65" t="s">
        <v>118</v>
      </c>
      <c r="D546" s="65" t="s">
        <v>122</v>
      </c>
      <c r="E546" s="65" t="s">
        <v>27</v>
      </c>
      <c r="F546" s="65" t="s">
        <v>106</v>
      </c>
      <c r="G546" s="65">
        <v>31</v>
      </c>
      <c r="H546" s="65" t="s">
        <v>151</v>
      </c>
      <c r="I546" s="12">
        <v>2.3403320840728863E-3</v>
      </c>
      <c r="J546" s="12">
        <v>3.9514656187530422E-3</v>
      </c>
      <c r="K546" s="12">
        <v>0.55367021801986005</v>
      </c>
      <c r="L546" s="12">
        <v>-5.4045405286830819E-3</v>
      </c>
      <c r="M546" s="12">
        <v>1.0085204696828876E-2</v>
      </c>
      <c r="N546" s="12">
        <v>0.66516529816119896</v>
      </c>
      <c r="O546" s="12" t="s">
        <v>53</v>
      </c>
    </row>
    <row r="547" spans="1:15" x14ac:dyDescent="0.25">
      <c r="A547" s="65" t="s">
        <v>116</v>
      </c>
      <c r="B547" s="65" t="s">
        <v>117</v>
      </c>
      <c r="C547" s="65" t="s">
        <v>118</v>
      </c>
      <c r="D547" s="65" t="s">
        <v>122</v>
      </c>
      <c r="E547" s="65" t="s">
        <v>27</v>
      </c>
      <c r="F547" s="65" t="s">
        <v>106</v>
      </c>
      <c r="G547" s="65">
        <v>31</v>
      </c>
      <c r="H547" s="65" t="s">
        <v>54</v>
      </c>
      <c r="I547" s="12">
        <v>3.8614254024987816E-3</v>
      </c>
      <c r="J547" s="12">
        <v>4.8915037493609016E-3</v>
      </c>
      <c r="K547" s="12">
        <v>0.42986961469477702</v>
      </c>
      <c r="L547" s="12">
        <v>-5.7259219462485918E-3</v>
      </c>
      <c r="M547" s="12">
        <v>1.3448772751246162E-2</v>
      </c>
      <c r="N547" s="12" t="s">
        <v>53</v>
      </c>
      <c r="O547" s="12" t="s">
        <v>53</v>
      </c>
    </row>
    <row r="548" spans="1:15" x14ac:dyDescent="0.25">
      <c r="A548" s="65" t="s">
        <v>116</v>
      </c>
      <c r="B548" s="65" t="s">
        <v>117</v>
      </c>
      <c r="C548" s="65" t="s">
        <v>118</v>
      </c>
      <c r="D548" s="65" t="s">
        <v>122</v>
      </c>
      <c r="E548" s="65" t="s">
        <v>27</v>
      </c>
      <c r="F548" s="65" t="s">
        <v>106</v>
      </c>
      <c r="G548" s="65">
        <v>31</v>
      </c>
      <c r="H548" s="65" t="s">
        <v>55</v>
      </c>
      <c r="I548" s="12">
        <v>2.827572721903958E-3</v>
      </c>
      <c r="J548" s="12">
        <v>5.0152842312636082E-3</v>
      </c>
      <c r="K548" s="12">
        <v>0.57723057681224899</v>
      </c>
      <c r="L548" s="12">
        <v>-7.0023843713727281E-3</v>
      </c>
      <c r="M548" s="12">
        <v>1.2657529815180603E-2</v>
      </c>
      <c r="N548" s="12">
        <v>0.61682587917317799</v>
      </c>
      <c r="O548" s="12">
        <v>0.85786023880353401</v>
      </c>
    </row>
    <row r="549" spans="1:15" x14ac:dyDescent="0.25">
      <c r="A549" s="65" t="s">
        <v>116</v>
      </c>
      <c r="B549" s="65" t="s">
        <v>117</v>
      </c>
      <c r="C549" s="65" t="s">
        <v>118</v>
      </c>
      <c r="D549" s="65" t="s">
        <v>122</v>
      </c>
      <c r="E549" s="65" t="s">
        <v>4</v>
      </c>
      <c r="F549" s="65" t="s">
        <v>106</v>
      </c>
      <c r="G549" s="65">
        <v>32</v>
      </c>
      <c r="H549" s="65" t="s">
        <v>151</v>
      </c>
      <c r="I549" s="12">
        <v>2.5061749230701588E-3</v>
      </c>
      <c r="J549" s="12">
        <v>2.5189497830779748E-3</v>
      </c>
      <c r="K549" s="12">
        <v>0.319771041603094</v>
      </c>
      <c r="L549" s="12">
        <v>-2.4309666517626704E-3</v>
      </c>
      <c r="M549" s="12">
        <v>7.4433164979030167E-3</v>
      </c>
      <c r="N549" s="12">
        <v>1.65204574642379E-2</v>
      </c>
      <c r="O549" s="12" t="s">
        <v>53</v>
      </c>
    </row>
    <row r="550" spans="1:15" x14ac:dyDescent="0.25">
      <c r="A550" s="65" t="s">
        <v>116</v>
      </c>
      <c r="B550" s="65" t="s">
        <v>117</v>
      </c>
      <c r="C550" s="65" t="s">
        <v>118</v>
      </c>
      <c r="D550" s="65" t="s">
        <v>122</v>
      </c>
      <c r="E550" s="65" t="s">
        <v>4</v>
      </c>
      <c r="F550" s="65" t="s">
        <v>106</v>
      </c>
      <c r="G550" s="65">
        <v>32</v>
      </c>
      <c r="H550" s="65" t="s">
        <v>54</v>
      </c>
      <c r="I550" s="12">
        <v>-1.4309481895125415E-3</v>
      </c>
      <c r="J550" s="12">
        <v>2.5218768924273908E-3</v>
      </c>
      <c r="K550" s="12">
        <v>0.57043295804748195</v>
      </c>
      <c r="L550" s="12">
        <v>-6.3738268986702198E-3</v>
      </c>
      <c r="M550" s="12">
        <v>3.5119305196451437E-3</v>
      </c>
      <c r="N550" s="12" t="s">
        <v>53</v>
      </c>
      <c r="O550" s="12" t="s">
        <v>53</v>
      </c>
    </row>
    <row r="551" spans="1:15" x14ac:dyDescent="0.25">
      <c r="A551" s="65" t="s">
        <v>116</v>
      </c>
      <c r="B551" s="65" t="s">
        <v>117</v>
      </c>
      <c r="C551" s="65" t="s">
        <v>118</v>
      </c>
      <c r="D551" s="65" t="s">
        <v>122</v>
      </c>
      <c r="E551" s="65" t="s">
        <v>4</v>
      </c>
      <c r="F551" s="65" t="s">
        <v>106</v>
      </c>
      <c r="G551" s="65">
        <v>32</v>
      </c>
      <c r="H551" s="65" t="s">
        <v>55</v>
      </c>
      <c r="I551" s="12">
        <v>-2.4966054427814437E-3</v>
      </c>
      <c r="J551" s="12">
        <v>2.4764411456540078E-3</v>
      </c>
      <c r="K551" s="12">
        <v>0.321448693752796</v>
      </c>
      <c r="L551" s="12">
        <v>-7.3504300882633235E-3</v>
      </c>
      <c r="M551" s="12">
        <v>2.3572192027004083E-3</v>
      </c>
      <c r="N551" s="12">
        <v>0.292879541867961</v>
      </c>
      <c r="O551" s="12">
        <v>6.3147893024678096E-4</v>
      </c>
    </row>
    <row r="552" spans="1:15" x14ac:dyDescent="0.25">
      <c r="A552" s="65" t="s">
        <v>116</v>
      </c>
      <c r="B552" s="65" t="s">
        <v>117</v>
      </c>
      <c r="C552" s="65" t="s">
        <v>118</v>
      </c>
      <c r="D552" s="65" t="s">
        <v>122</v>
      </c>
      <c r="E552" s="65" t="s">
        <v>28</v>
      </c>
      <c r="F552" s="65" t="s">
        <v>106</v>
      </c>
      <c r="G552" s="65">
        <v>31</v>
      </c>
      <c r="H552" s="65" t="s">
        <v>151</v>
      </c>
      <c r="I552" s="12">
        <v>3.2639193157372052E-3</v>
      </c>
      <c r="J552" s="12">
        <v>3.9522992399362734E-3</v>
      </c>
      <c r="K552" s="12">
        <v>0.40890167700954799</v>
      </c>
      <c r="L552" s="12">
        <v>-4.4825871945378933E-3</v>
      </c>
      <c r="M552" s="12">
        <v>1.1010425826012298E-2</v>
      </c>
      <c r="N552" s="12">
        <v>0.64293683428587101</v>
      </c>
      <c r="O552" s="12" t="s">
        <v>53</v>
      </c>
    </row>
    <row r="553" spans="1:15" x14ac:dyDescent="0.25">
      <c r="A553" s="65" t="s">
        <v>116</v>
      </c>
      <c r="B553" s="65" t="s">
        <v>117</v>
      </c>
      <c r="C553" s="65" t="s">
        <v>118</v>
      </c>
      <c r="D553" s="65" t="s">
        <v>122</v>
      </c>
      <c r="E553" s="65" t="s">
        <v>28</v>
      </c>
      <c r="F553" s="65" t="s">
        <v>106</v>
      </c>
      <c r="G553" s="65">
        <v>31</v>
      </c>
      <c r="H553" s="65" t="s">
        <v>54</v>
      </c>
      <c r="I553" s="12">
        <v>2.8590371269481634E-3</v>
      </c>
      <c r="J553" s="12">
        <v>4.9518535986283864E-3</v>
      </c>
      <c r="K553" s="12">
        <v>0.56369152494246999</v>
      </c>
      <c r="L553" s="12">
        <v>-6.8465959263634846E-3</v>
      </c>
      <c r="M553" s="12">
        <v>1.2564670180259804E-2</v>
      </c>
      <c r="N553" s="12" t="s">
        <v>53</v>
      </c>
      <c r="O553" s="12" t="s">
        <v>53</v>
      </c>
    </row>
    <row r="554" spans="1:15" x14ac:dyDescent="0.25">
      <c r="A554" s="65" t="s">
        <v>116</v>
      </c>
      <c r="B554" s="65" t="s">
        <v>117</v>
      </c>
      <c r="C554" s="65" t="s">
        <v>118</v>
      </c>
      <c r="D554" s="65" t="s">
        <v>122</v>
      </c>
      <c r="E554" s="65" t="s">
        <v>28</v>
      </c>
      <c r="F554" s="65" t="s">
        <v>106</v>
      </c>
      <c r="G554" s="65">
        <v>31</v>
      </c>
      <c r="H554" s="65" t="s">
        <v>55</v>
      </c>
      <c r="I554" s="12">
        <v>1.7105185624397062E-3</v>
      </c>
      <c r="J554" s="12">
        <v>4.9772861827005093E-3</v>
      </c>
      <c r="K554" s="12">
        <v>0.73357756112257</v>
      </c>
      <c r="L554" s="12">
        <v>-8.0449623556532995E-3</v>
      </c>
      <c r="M554" s="12">
        <v>1.1465999480532712E-2</v>
      </c>
      <c r="N554" s="12">
        <v>0.61008348096596998</v>
      </c>
      <c r="O554" s="12">
        <v>0.56636210419688704</v>
      </c>
    </row>
    <row r="555" spans="1:15" x14ac:dyDescent="0.25">
      <c r="A555" s="65" t="s">
        <v>116</v>
      </c>
      <c r="B555" s="65" t="s">
        <v>117</v>
      </c>
      <c r="C555" s="65" t="s">
        <v>118</v>
      </c>
      <c r="D555" s="65" t="s">
        <v>122</v>
      </c>
      <c r="E555" s="65" t="s">
        <v>5</v>
      </c>
      <c r="F555" s="65" t="s">
        <v>106</v>
      </c>
      <c r="G555" s="65">
        <v>32</v>
      </c>
      <c r="H555" s="65" t="s">
        <v>151</v>
      </c>
      <c r="I555" s="12">
        <v>4.0889140533117117E-4</v>
      </c>
      <c r="J555" s="12">
        <v>1.9053986410722671E-3</v>
      </c>
      <c r="K555" s="12">
        <v>0.83008211699165901</v>
      </c>
      <c r="L555" s="12">
        <v>-3.3256899311704781E-3</v>
      </c>
      <c r="M555" s="12">
        <v>4.1434727418328161E-3</v>
      </c>
      <c r="N555" s="12">
        <v>0.37661116814795298</v>
      </c>
      <c r="O555" s="12" t="s">
        <v>53</v>
      </c>
    </row>
    <row r="556" spans="1:15" x14ac:dyDescent="0.25">
      <c r="A556" s="65" t="s">
        <v>116</v>
      </c>
      <c r="B556" s="65" t="s">
        <v>117</v>
      </c>
      <c r="C556" s="65" t="s">
        <v>118</v>
      </c>
      <c r="D556" s="65" t="s">
        <v>122</v>
      </c>
      <c r="E556" s="65" t="s">
        <v>5</v>
      </c>
      <c r="F556" s="65" t="s">
        <v>106</v>
      </c>
      <c r="G556" s="65">
        <v>32</v>
      </c>
      <c r="H556" s="65" t="s">
        <v>54</v>
      </c>
      <c r="I556" s="12">
        <v>2.4096677279466746E-3</v>
      </c>
      <c r="J556" s="12">
        <v>2.4047587479441349E-3</v>
      </c>
      <c r="K556" s="12">
        <v>0.31632361713589802</v>
      </c>
      <c r="L556" s="12">
        <v>-2.3036594180238291E-3</v>
      </c>
      <c r="M556" s="12">
        <v>7.1229948739171987E-3</v>
      </c>
      <c r="N556" s="12" t="s">
        <v>53</v>
      </c>
      <c r="O556" s="12" t="s">
        <v>53</v>
      </c>
    </row>
    <row r="557" spans="1:15" x14ac:dyDescent="0.25">
      <c r="A557" s="65" t="s">
        <v>116</v>
      </c>
      <c r="B557" s="65" t="s">
        <v>117</v>
      </c>
      <c r="C557" s="65" t="s">
        <v>118</v>
      </c>
      <c r="D557" s="65" t="s">
        <v>122</v>
      </c>
      <c r="E557" s="65" t="s">
        <v>5</v>
      </c>
      <c r="F557" s="65" t="s">
        <v>106</v>
      </c>
      <c r="G557" s="65">
        <v>32</v>
      </c>
      <c r="H557" s="65" t="s">
        <v>55</v>
      </c>
      <c r="I557" s="12">
        <v>1.751795106268762E-3</v>
      </c>
      <c r="J557" s="12">
        <v>2.2403199854680441E-3</v>
      </c>
      <c r="K557" s="12">
        <v>0.44037821931361198</v>
      </c>
      <c r="L557" s="12">
        <v>-2.6392320652486147E-3</v>
      </c>
      <c r="M557" s="12">
        <v>6.1428222777861318E-3</v>
      </c>
      <c r="N557" s="12">
        <v>0.39054236172536899</v>
      </c>
      <c r="O557" s="12">
        <v>0.268677116903136</v>
      </c>
    </row>
    <row r="558" spans="1:15" x14ac:dyDescent="0.25">
      <c r="A558" s="65" t="s">
        <v>116</v>
      </c>
      <c r="B558" s="65" t="s">
        <v>117</v>
      </c>
      <c r="C558" s="65" t="s">
        <v>118</v>
      </c>
      <c r="D558" s="65" t="s">
        <v>122</v>
      </c>
      <c r="E558" s="65" t="s">
        <v>29</v>
      </c>
      <c r="F558" s="65" t="s">
        <v>106</v>
      </c>
      <c r="G558" s="65">
        <v>31</v>
      </c>
      <c r="H558" s="65" t="s">
        <v>151</v>
      </c>
      <c r="I558" s="12">
        <v>5.1590263880504136E-3</v>
      </c>
      <c r="J558" s="12">
        <v>4.8982724865178889E-3</v>
      </c>
      <c r="K558" s="12">
        <v>0.29223382814095999</v>
      </c>
      <c r="L558" s="12">
        <v>-4.4415876855246504E-3</v>
      </c>
      <c r="M558" s="12">
        <v>1.4759640461625442E-2</v>
      </c>
      <c r="N558" s="12">
        <v>5.6208819301639998E-2</v>
      </c>
      <c r="O558" s="12" t="s">
        <v>53</v>
      </c>
    </row>
    <row r="559" spans="1:15" x14ac:dyDescent="0.25">
      <c r="A559" s="65" t="s">
        <v>116</v>
      </c>
      <c r="B559" s="65" t="s">
        <v>117</v>
      </c>
      <c r="C559" s="65" t="s">
        <v>118</v>
      </c>
      <c r="D559" s="65" t="s">
        <v>122</v>
      </c>
      <c r="E559" s="65" t="s">
        <v>29</v>
      </c>
      <c r="F559" s="65" t="s">
        <v>106</v>
      </c>
      <c r="G559" s="65">
        <v>31</v>
      </c>
      <c r="H559" s="65" t="s">
        <v>54</v>
      </c>
      <c r="I559" s="12">
        <v>6.4498633965637429E-3</v>
      </c>
      <c r="J559" s="12">
        <v>4.690159625951193E-3</v>
      </c>
      <c r="K559" s="12">
        <v>0.16907236398655701</v>
      </c>
      <c r="L559" s="12">
        <v>-2.7428494703005861E-3</v>
      </c>
      <c r="M559" s="12">
        <v>1.5642576263428052E-2</v>
      </c>
      <c r="N559" s="12" t="s">
        <v>53</v>
      </c>
      <c r="O559" s="12" t="s">
        <v>53</v>
      </c>
    </row>
    <row r="560" spans="1:15" x14ac:dyDescent="0.25">
      <c r="A560" s="65" t="s">
        <v>116</v>
      </c>
      <c r="B560" s="65" t="s">
        <v>117</v>
      </c>
      <c r="C560" s="65" t="s">
        <v>118</v>
      </c>
      <c r="D560" s="65" t="s">
        <v>122</v>
      </c>
      <c r="E560" s="65" t="s">
        <v>29</v>
      </c>
      <c r="F560" s="65" t="s">
        <v>106</v>
      </c>
      <c r="G560" s="65">
        <v>31</v>
      </c>
      <c r="H560" s="65" t="s">
        <v>55</v>
      </c>
      <c r="I560" s="12">
        <v>5.943351295173426E-3</v>
      </c>
      <c r="J560" s="12">
        <v>5.9048402278472347E-3</v>
      </c>
      <c r="K560" s="12">
        <v>0.32248950648394098</v>
      </c>
      <c r="L560" s="12">
        <v>-5.6301355514071548E-3</v>
      </c>
      <c r="M560" s="12">
        <v>1.7516838141753973E-2</v>
      </c>
      <c r="N560" s="12">
        <v>4.4439153344323301E-2</v>
      </c>
      <c r="O560" s="12">
        <v>0.80679429200658803</v>
      </c>
    </row>
    <row r="561" spans="1:15" x14ac:dyDescent="0.25">
      <c r="A561" s="65" t="s">
        <v>116</v>
      </c>
      <c r="B561" s="65" t="s">
        <v>117</v>
      </c>
      <c r="C561" s="65" t="s">
        <v>118</v>
      </c>
      <c r="D561" s="65" t="s">
        <v>122</v>
      </c>
      <c r="E561" s="65" t="s">
        <v>30</v>
      </c>
      <c r="F561" s="65" t="s">
        <v>106</v>
      </c>
      <c r="G561" s="65">
        <v>32</v>
      </c>
      <c r="H561" s="65" t="s">
        <v>151</v>
      </c>
      <c r="I561" s="12">
        <v>-9.609288755530879E-5</v>
      </c>
      <c r="J561" s="12">
        <v>2.5565131517781515E-3</v>
      </c>
      <c r="K561" s="12">
        <v>0.97001659019645003</v>
      </c>
      <c r="L561" s="12">
        <v>-5.1068586650404825E-3</v>
      </c>
      <c r="M561" s="12">
        <v>4.9146728899298669E-3</v>
      </c>
      <c r="N561" s="12">
        <v>0.57202414847782002</v>
      </c>
      <c r="O561" s="12" t="s">
        <v>53</v>
      </c>
    </row>
    <row r="562" spans="1:15" x14ac:dyDescent="0.25">
      <c r="A562" s="65" t="s">
        <v>116</v>
      </c>
      <c r="B562" s="65" t="s">
        <v>117</v>
      </c>
      <c r="C562" s="65" t="s">
        <v>118</v>
      </c>
      <c r="D562" s="65" t="s">
        <v>122</v>
      </c>
      <c r="E562" s="65" t="s">
        <v>30</v>
      </c>
      <c r="F562" s="65" t="s">
        <v>106</v>
      </c>
      <c r="G562" s="65">
        <v>32</v>
      </c>
      <c r="H562" s="65" t="s">
        <v>54</v>
      </c>
      <c r="I562" s="12">
        <v>-8.0030464930886072E-5</v>
      </c>
      <c r="J562" s="12">
        <v>3.120525966692534E-3</v>
      </c>
      <c r="K562" s="12">
        <v>0.979539323269497</v>
      </c>
      <c r="L562" s="12">
        <v>-6.196261359648258E-3</v>
      </c>
      <c r="M562" s="12">
        <v>6.0362004297864862E-3</v>
      </c>
      <c r="N562" s="12" t="s">
        <v>53</v>
      </c>
      <c r="O562" s="12" t="s">
        <v>53</v>
      </c>
    </row>
    <row r="563" spans="1:15" x14ac:dyDescent="0.25">
      <c r="A563" s="65" t="s">
        <v>116</v>
      </c>
      <c r="B563" s="65" t="s">
        <v>117</v>
      </c>
      <c r="C563" s="65" t="s">
        <v>118</v>
      </c>
      <c r="D563" s="65" t="s">
        <v>122</v>
      </c>
      <c r="E563" s="65" t="s">
        <v>30</v>
      </c>
      <c r="F563" s="65" t="s">
        <v>106</v>
      </c>
      <c r="G563" s="65">
        <v>32</v>
      </c>
      <c r="H563" s="65" t="s">
        <v>55</v>
      </c>
      <c r="I563" s="12">
        <v>-2.4011375388947238E-4</v>
      </c>
      <c r="J563" s="12">
        <v>3.103602132728249E-3</v>
      </c>
      <c r="K563" s="12">
        <v>0.93884596334252801</v>
      </c>
      <c r="L563" s="12">
        <v>-6.3231739340368449E-3</v>
      </c>
      <c r="M563" s="12">
        <v>5.8429464262578961E-3</v>
      </c>
      <c r="N563" s="12">
        <v>0.52082724261579605</v>
      </c>
      <c r="O563" s="12">
        <v>0.92986415752148199</v>
      </c>
    </row>
    <row r="564" spans="1:15" x14ac:dyDescent="0.25">
      <c r="A564" s="65" t="s">
        <v>116</v>
      </c>
      <c r="B564" s="65" t="s">
        <v>117</v>
      </c>
      <c r="C564" s="65" t="s">
        <v>118</v>
      </c>
      <c r="D564" s="65" t="s">
        <v>122</v>
      </c>
      <c r="E564" s="65" t="s">
        <v>6</v>
      </c>
      <c r="F564" s="65" t="s">
        <v>106</v>
      </c>
      <c r="G564" s="65">
        <v>32</v>
      </c>
      <c r="H564" s="65" t="s">
        <v>151</v>
      </c>
      <c r="I564" s="12">
        <v>1.792084657835227E-3</v>
      </c>
      <c r="J564" s="12">
        <v>2.3591382319493323E-3</v>
      </c>
      <c r="K564" s="12">
        <v>0.44747261787201797</v>
      </c>
      <c r="L564" s="12">
        <v>-2.8318262767854647E-3</v>
      </c>
      <c r="M564" s="12">
        <v>6.4159955924559193E-3</v>
      </c>
      <c r="N564" s="12">
        <v>0.160966571019246</v>
      </c>
      <c r="O564" s="12" t="s">
        <v>53</v>
      </c>
    </row>
    <row r="565" spans="1:15" x14ac:dyDescent="0.25">
      <c r="A565" s="65" t="s">
        <v>116</v>
      </c>
      <c r="B565" s="65" t="s">
        <v>117</v>
      </c>
      <c r="C565" s="65" t="s">
        <v>118</v>
      </c>
      <c r="D565" s="65" t="s">
        <v>122</v>
      </c>
      <c r="E565" s="65" t="s">
        <v>6</v>
      </c>
      <c r="F565" s="65" t="s">
        <v>106</v>
      </c>
      <c r="G565" s="65">
        <v>32</v>
      </c>
      <c r="H565" s="65" t="s">
        <v>54</v>
      </c>
      <c r="I565" s="12">
        <v>-3.946727763299697E-4</v>
      </c>
      <c r="J565" s="12">
        <v>2.4915943682749628E-3</v>
      </c>
      <c r="K565" s="12">
        <v>0.87414027659848503</v>
      </c>
      <c r="L565" s="12">
        <v>-5.2781977381488885E-3</v>
      </c>
      <c r="M565" s="12">
        <v>4.4888521854889521E-3</v>
      </c>
      <c r="N565" s="12" t="s">
        <v>53</v>
      </c>
      <c r="O565" s="12" t="s">
        <v>53</v>
      </c>
    </row>
    <row r="566" spans="1:15" x14ac:dyDescent="0.25">
      <c r="A566" s="65" t="s">
        <v>116</v>
      </c>
      <c r="B566" s="65" t="s">
        <v>117</v>
      </c>
      <c r="C566" s="65" t="s">
        <v>118</v>
      </c>
      <c r="D566" s="65" t="s">
        <v>122</v>
      </c>
      <c r="E566" s="65" t="s">
        <v>6</v>
      </c>
      <c r="F566" s="65" t="s">
        <v>106</v>
      </c>
      <c r="G566" s="65">
        <v>32</v>
      </c>
      <c r="H566" s="65" t="s">
        <v>55</v>
      </c>
      <c r="I566" s="12">
        <v>1.0397203086343689E-4</v>
      </c>
      <c r="J566" s="12">
        <v>2.7537170948989872E-3</v>
      </c>
      <c r="K566" s="12">
        <v>0.97013158332150895</v>
      </c>
      <c r="L566" s="12">
        <v>-5.2933134751385769E-3</v>
      </c>
      <c r="M566" s="12">
        <v>5.5012575368654512E-3</v>
      </c>
      <c r="N566" s="12">
        <v>0.176704929276018</v>
      </c>
      <c r="O566" s="12">
        <v>0.25132343167583998</v>
      </c>
    </row>
    <row r="567" spans="1:15" x14ac:dyDescent="0.25">
      <c r="A567" s="65" t="s">
        <v>116</v>
      </c>
      <c r="B567" s="65" t="s">
        <v>117</v>
      </c>
      <c r="C567" s="65" t="s">
        <v>118</v>
      </c>
      <c r="D567" s="65" t="s">
        <v>122</v>
      </c>
      <c r="E567" s="65" t="s">
        <v>31</v>
      </c>
      <c r="F567" s="65" t="s">
        <v>106</v>
      </c>
      <c r="G567" s="65">
        <v>32</v>
      </c>
      <c r="H567" s="65" t="s">
        <v>151</v>
      </c>
      <c r="I567" s="12">
        <v>5.6134742330941796E-3</v>
      </c>
      <c r="J567" s="12">
        <v>4.477692090664921E-3</v>
      </c>
      <c r="K567" s="12">
        <v>0.20996798672438499</v>
      </c>
      <c r="L567" s="12">
        <v>-3.1628022646090696E-3</v>
      </c>
      <c r="M567" s="12">
        <v>1.4389750730797457E-2</v>
      </c>
      <c r="N567" s="12">
        <v>0.47574127693567497</v>
      </c>
      <c r="O567" s="12" t="s">
        <v>53</v>
      </c>
    </row>
    <row r="568" spans="1:15" x14ac:dyDescent="0.25">
      <c r="A568" s="65" t="s">
        <v>116</v>
      </c>
      <c r="B568" s="65" t="s">
        <v>117</v>
      </c>
      <c r="C568" s="65" t="s">
        <v>118</v>
      </c>
      <c r="D568" s="65" t="s">
        <v>122</v>
      </c>
      <c r="E568" s="65" t="s">
        <v>31</v>
      </c>
      <c r="F568" s="65" t="s">
        <v>106</v>
      </c>
      <c r="G568" s="65">
        <v>32</v>
      </c>
      <c r="H568" s="65" t="s">
        <v>54</v>
      </c>
      <c r="I568" s="12">
        <v>5.4812755899221171E-3</v>
      </c>
      <c r="J568" s="12">
        <v>5.7588577952670137E-3</v>
      </c>
      <c r="K568" s="12">
        <v>0.34119888533025899</v>
      </c>
      <c r="L568" s="12">
        <v>-5.8060856888012208E-3</v>
      </c>
      <c r="M568" s="12">
        <v>1.6768636868645461E-2</v>
      </c>
      <c r="N568" s="12" t="s">
        <v>53</v>
      </c>
      <c r="O568" s="12" t="s">
        <v>53</v>
      </c>
    </row>
    <row r="569" spans="1:15" x14ac:dyDescent="0.25">
      <c r="A569" s="65" t="s">
        <v>116</v>
      </c>
      <c r="B569" s="65" t="s">
        <v>117</v>
      </c>
      <c r="C569" s="65" t="s">
        <v>118</v>
      </c>
      <c r="D569" s="65" t="s">
        <v>122</v>
      </c>
      <c r="E569" s="65" t="s">
        <v>31</v>
      </c>
      <c r="F569" s="65" t="s">
        <v>106</v>
      </c>
      <c r="G569" s="65">
        <v>32</v>
      </c>
      <c r="H569" s="65" t="s">
        <v>55</v>
      </c>
      <c r="I569" s="12">
        <v>5.0473960405392993E-3</v>
      </c>
      <c r="J569" s="12">
        <v>5.4156825869045465E-3</v>
      </c>
      <c r="K569" s="12">
        <v>0.35877883106724001</v>
      </c>
      <c r="L569" s="12">
        <v>-5.567341829793607E-3</v>
      </c>
      <c r="M569" s="12">
        <v>1.5662133910872185E-2</v>
      </c>
      <c r="N569" s="12">
        <v>0.42660664929849601</v>
      </c>
      <c r="O569" s="12">
        <v>0.84855819703351298</v>
      </c>
    </row>
    <row r="570" spans="1:15" x14ac:dyDescent="0.25">
      <c r="A570" s="65" t="s">
        <v>116</v>
      </c>
      <c r="B570" s="65" t="s">
        <v>117</v>
      </c>
      <c r="C570" s="65" t="s">
        <v>118</v>
      </c>
      <c r="D570" s="65" t="s">
        <v>122</v>
      </c>
      <c r="E570" s="65" t="s">
        <v>7</v>
      </c>
      <c r="F570" s="65" t="s">
        <v>106</v>
      </c>
      <c r="G570" s="65">
        <v>32</v>
      </c>
      <c r="H570" s="65" t="s">
        <v>151</v>
      </c>
      <c r="I570" s="12">
        <v>7.934273151107272E-4</v>
      </c>
      <c r="J570" s="12">
        <v>1.6679781772383113E-3</v>
      </c>
      <c r="K570" s="12">
        <v>0.63430089530799905</v>
      </c>
      <c r="L570" s="12">
        <v>-2.4758099122763641E-3</v>
      </c>
      <c r="M570" s="12">
        <v>4.0626645424978111E-3</v>
      </c>
      <c r="N570" s="12">
        <v>0.75786061144641303</v>
      </c>
      <c r="O570" s="12" t="s">
        <v>53</v>
      </c>
    </row>
    <row r="571" spans="1:15" x14ac:dyDescent="0.25">
      <c r="A571" s="65" t="s">
        <v>116</v>
      </c>
      <c r="B571" s="65" t="s">
        <v>117</v>
      </c>
      <c r="C571" s="65" t="s">
        <v>118</v>
      </c>
      <c r="D571" s="65" t="s">
        <v>122</v>
      </c>
      <c r="E571" s="65" t="s">
        <v>7</v>
      </c>
      <c r="F571" s="65" t="s">
        <v>106</v>
      </c>
      <c r="G571" s="65">
        <v>32</v>
      </c>
      <c r="H571" s="65" t="s">
        <v>54</v>
      </c>
      <c r="I571" s="12">
        <v>9.6920290902238651E-4</v>
      </c>
      <c r="J571" s="12">
        <v>2.328473828304162E-3</v>
      </c>
      <c r="K571" s="12">
        <v>0.67723471845170002</v>
      </c>
      <c r="L571" s="12">
        <v>-3.5946057944537778E-3</v>
      </c>
      <c r="M571" s="12">
        <v>5.533011612498551E-3</v>
      </c>
      <c r="N571" s="12" t="s">
        <v>53</v>
      </c>
      <c r="O571" s="12" t="s">
        <v>53</v>
      </c>
    </row>
    <row r="572" spans="1:15" x14ac:dyDescent="0.25">
      <c r="A572" s="65" t="s">
        <v>116</v>
      </c>
      <c r="B572" s="65" t="s">
        <v>117</v>
      </c>
      <c r="C572" s="65" t="s">
        <v>118</v>
      </c>
      <c r="D572" s="65" t="s">
        <v>122</v>
      </c>
      <c r="E572" s="65" t="s">
        <v>7</v>
      </c>
      <c r="F572" s="65" t="s">
        <v>106</v>
      </c>
      <c r="G572" s="65">
        <v>32</v>
      </c>
      <c r="H572" s="65" t="s">
        <v>55</v>
      </c>
      <c r="I572" s="12">
        <v>1.1015672924879123E-3</v>
      </c>
      <c r="J572" s="12">
        <v>2.1839773217833978E-3</v>
      </c>
      <c r="K572" s="12">
        <v>0.61767494340115803</v>
      </c>
      <c r="L572" s="12">
        <v>-3.1790282582075434E-3</v>
      </c>
      <c r="M572" s="12">
        <v>5.382162843183368E-3</v>
      </c>
      <c r="N572" s="12">
        <v>0.71780206516813205</v>
      </c>
      <c r="O572" s="12">
        <v>0.79264880882070898</v>
      </c>
    </row>
    <row r="573" spans="1:15" x14ac:dyDescent="0.25">
      <c r="A573" s="65" t="s">
        <v>116</v>
      </c>
      <c r="B573" s="65" t="s">
        <v>117</v>
      </c>
      <c r="C573" s="65" t="s">
        <v>118</v>
      </c>
      <c r="D573" s="65" t="s">
        <v>122</v>
      </c>
      <c r="E573" s="65" t="s">
        <v>32</v>
      </c>
      <c r="F573" s="65" t="s">
        <v>106</v>
      </c>
      <c r="G573" s="65">
        <v>31</v>
      </c>
      <c r="H573" s="65" t="s">
        <v>151</v>
      </c>
      <c r="I573" s="12">
        <v>5.8050957039210956E-3</v>
      </c>
      <c r="J573" s="12">
        <v>4.0995655347421953E-3</v>
      </c>
      <c r="K573" s="12">
        <v>0.15676758383801501</v>
      </c>
      <c r="L573" s="12">
        <v>-2.2300527441736118E-3</v>
      </c>
      <c r="M573" s="12">
        <v>1.3840244152015811E-2</v>
      </c>
      <c r="N573" s="12">
        <v>0.51255772189503002</v>
      </c>
      <c r="O573" s="12" t="s">
        <v>53</v>
      </c>
    </row>
    <row r="574" spans="1:15" x14ac:dyDescent="0.25">
      <c r="A574" s="65" t="s">
        <v>116</v>
      </c>
      <c r="B574" s="65" t="s">
        <v>117</v>
      </c>
      <c r="C574" s="65" t="s">
        <v>118</v>
      </c>
      <c r="D574" s="65" t="s">
        <v>122</v>
      </c>
      <c r="E574" s="65" t="s">
        <v>32</v>
      </c>
      <c r="F574" s="65" t="s">
        <v>106</v>
      </c>
      <c r="G574" s="65">
        <v>31</v>
      </c>
      <c r="H574" s="65" t="s">
        <v>54</v>
      </c>
      <c r="I574" s="12">
        <v>7.3249681128928221E-3</v>
      </c>
      <c r="J574" s="12">
        <v>4.7257096827166651E-3</v>
      </c>
      <c r="K574" s="12">
        <v>0.12113551760333099</v>
      </c>
      <c r="L574" s="12">
        <v>-1.9374228652318433E-3</v>
      </c>
      <c r="M574" s="12">
        <v>1.658735909101746E-2</v>
      </c>
      <c r="N574" s="12" t="s">
        <v>53</v>
      </c>
      <c r="O574" s="12" t="s">
        <v>53</v>
      </c>
    </row>
    <row r="575" spans="1:15" x14ac:dyDescent="0.25">
      <c r="A575" s="65" t="s">
        <v>116</v>
      </c>
      <c r="B575" s="65" t="s">
        <v>117</v>
      </c>
      <c r="C575" s="65" t="s">
        <v>118</v>
      </c>
      <c r="D575" s="65" t="s">
        <v>122</v>
      </c>
      <c r="E575" s="65" t="s">
        <v>32</v>
      </c>
      <c r="F575" s="65" t="s">
        <v>106</v>
      </c>
      <c r="G575" s="65">
        <v>31</v>
      </c>
      <c r="H575" s="65" t="s">
        <v>55</v>
      </c>
      <c r="I575" s="12">
        <v>6.4788118236174695E-3</v>
      </c>
      <c r="J575" s="12">
        <v>4.9409734017543385E-3</v>
      </c>
      <c r="K575" s="12">
        <v>0.200063891735248</v>
      </c>
      <c r="L575" s="12">
        <v>-3.2054960438210275E-3</v>
      </c>
      <c r="M575" s="12">
        <v>1.6163119691055969E-2</v>
      </c>
      <c r="N575" s="12">
        <v>0.46341661405090101</v>
      </c>
      <c r="O575" s="12">
        <v>0.80170522618951801</v>
      </c>
    </row>
    <row r="576" spans="1:15" x14ac:dyDescent="0.25">
      <c r="A576" s="65" t="s">
        <v>116</v>
      </c>
      <c r="B576" s="65" t="s">
        <v>117</v>
      </c>
      <c r="C576" s="65" t="s">
        <v>118</v>
      </c>
      <c r="D576" s="65" t="s">
        <v>122</v>
      </c>
      <c r="E576" s="65" t="s">
        <v>33</v>
      </c>
      <c r="F576" s="65" t="s">
        <v>106</v>
      </c>
      <c r="G576" s="65">
        <v>31</v>
      </c>
      <c r="H576" s="65" t="s">
        <v>151</v>
      </c>
      <c r="I576" s="12">
        <v>1.3086713331414744E-2</v>
      </c>
      <c r="J576" s="12">
        <v>3.9780021703023057E-3</v>
      </c>
      <c r="K576" s="12">
        <v>1.00269204944914E-3</v>
      </c>
      <c r="L576" s="12">
        <v>5.2898290776222292E-3</v>
      </c>
      <c r="M576" s="12">
        <v>2.088359758520731E-2</v>
      </c>
      <c r="N576" s="12">
        <v>0.52676703644217604</v>
      </c>
      <c r="O576" s="12" t="s">
        <v>53</v>
      </c>
    </row>
    <row r="577" spans="1:15" x14ac:dyDescent="0.25">
      <c r="A577" s="65" t="s">
        <v>116</v>
      </c>
      <c r="B577" s="65" t="s">
        <v>117</v>
      </c>
      <c r="C577" s="65" t="s">
        <v>118</v>
      </c>
      <c r="D577" s="65" t="s">
        <v>122</v>
      </c>
      <c r="E577" s="65" t="s">
        <v>33</v>
      </c>
      <c r="F577" s="65" t="s">
        <v>106</v>
      </c>
      <c r="G577" s="65">
        <v>31</v>
      </c>
      <c r="H577" s="65" t="s">
        <v>54</v>
      </c>
      <c r="I577" s="12">
        <v>1.5091304484959633E-2</v>
      </c>
      <c r="J577" s="12">
        <v>4.9831965467017963E-3</v>
      </c>
      <c r="K577" s="12">
        <v>2.4582107197554E-3</v>
      </c>
      <c r="L577" s="12">
        <v>5.3242392534240774E-3</v>
      </c>
      <c r="M577" s="12">
        <v>2.4858369716495101E-2</v>
      </c>
      <c r="N577" s="12" t="s">
        <v>53</v>
      </c>
      <c r="O577" s="12" t="s">
        <v>53</v>
      </c>
    </row>
    <row r="578" spans="1:15" x14ac:dyDescent="0.25">
      <c r="A578" s="65" t="s">
        <v>116</v>
      </c>
      <c r="B578" s="65" t="s">
        <v>117</v>
      </c>
      <c r="C578" s="65" t="s">
        <v>118</v>
      </c>
      <c r="D578" s="65" t="s">
        <v>122</v>
      </c>
      <c r="E578" s="65" t="s">
        <v>33</v>
      </c>
      <c r="F578" s="65" t="s">
        <v>106</v>
      </c>
      <c r="G578" s="65">
        <v>31</v>
      </c>
      <c r="H578" s="65" t="s">
        <v>55</v>
      </c>
      <c r="I578" s="12">
        <v>1.4408587372960241E-2</v>
      </c>
      <c r="J578" s="12">
        <v>4.8143483653982546E-3</v>
      </c>
      <c r="K578" s="12">
        <v>5.5982403345964504E-3</v>
      </c>
      <c r="L578" s="12">
        <v>4.9724645767796468E-3</v>
      </c>
      <c r="M578" s="12">
        <v>2.3844710169140828E-2</v>
      </c>
      <c r="N578" s="12">
        <v>0.48786945501649398</v>
      </c>
      <c r="O578" s="12">
        <v>0.61366913730193895</v>
      </c>
    </row>
    <row r="579" spans="1:15" x14ac:dyDescent="0.25">
      <c r="A579" s="65" t="s">
        <v>116</v>
      </c>
      <c r="B579" s="65" t="s">
        <v>117</v>
      </c>
      <c r="C579" s="65" t="s">
        <v>118</v>
      </c>
      <c r="D579" s="65" t="s">
        <v>122</v>
      </c>
      <c r="E579" s="65" t="s">
        <v>8</v>
      </c>
      <c r="F579" s="65" t="s">
        <v>106</v>
      </c>
      <c r="G579" s="65">
        <v>32</v>
      </c>
      <c r="H579" s="65" t="s">
        <v>151</v>
      </c>
      <c r="I579" s="12">
        <v>8.9775245653467067E-4</v>
      </c>
      <c r="J579" s="12">
        <v>2.00076974198491E-3</v>
      </c>
      <c r="K579" s="12">
        <v>0.65364553402437098</v>
      </c>
      <c r="L579" s="12">
        <v>-3.0237562377557559E-3</v>
      </c>
      <c r="M579" s="12">
        <v>4.8192611508250972E-3</v>
      </c>
      <c r="N579" s="12">
        <v>0.12047028484096101</v>
      </c>
      <c r="O579" s="12" t="s">
        <v>53</v>
      </c>
    </row>
    <row r="580" spans="1:15" x14ac:dyDescent="0.25">
      <c r="A580" s="65" t="s">
        <v>116</v>
      </c>
      <c r="B580" s="65" t="s">
        <v>117</v>
      </c>
      <c r="C580" s="65" t="s">
        <v>118</v>
      </c>
      <c r="D580" s="65" t="s">
        <v>122</v>
      </c>
      <c r="E580" s="65" t="s">
        <v>8</v>
      </c>
      <c r="F580" s="65" t="s">
        <v>106</v>
      </c>
      <c r="G580" s="65">
        <v>32</v>
      </c>
      <c r="H580" s="65" t="s">
        <v>54</v>
      </c>
      <c r="I580" s="12">
        <v>1.4129527560796979E-4</v>
      </c>
      <c r="J580" s="12">
        <v>2.2293616266645219E-3</v>
      </c>
      <c r="K580" s="12">
        <v>0.94946450736624799</v>
      </c>
      <c r="L580" s="12">
        <v>-4.2282535126544904E-3</v>
      </c>
      <c r="M580" s="12">
        <v>4.5108440638704271E-3</v>
      </c>
      <c r="N580" s="12" t="s">
        <v>53</v>
      </c>
      <c r="O580" s="12" t="s">
        <v>53</v>
      </c>
    </row>
    <row r="581" spans="1:15" x14ac:dyDescent="0.25">
      <c r="A581" s="65" t="s">
        <v>116</v>
      </c>
      <c r="B581" s="65" t="s">
        <v>117</v>
      </c>
      <c r="C581" s="65" t="s">
        <v>118</v>
      </c>
      <c r="D581" s="65" t="s">
        <v>122</v>
      </c>
      <c r="E581" s="65" t="s">
        <v>8</v>
      </c>
      <c r="F581" s="65" t="s">
        <v>106</v>
      </c>
      <c r="G581" s="65">
        <v>32</v>
      </c>
      <c r="H581" s="65" t="s">
        <v>55</v>
      </c>
      <c r="I581" s="12">
        <v>8.4674594647185541E-4</v>
      </c>
      <c r="J581" s="12">
        <v>2.4013668246302472E-3</v>
      </c>
      <c r="K581" s="12">
        <v>0.72684619870044898</v>
      </c>
      <c r="L581" s="12">
        <v>-3.8599330298034287E-3</v>
      </c>
      <c r="M581" s="12">
        <v>5.5534249227471395E-3</v>
      </c>
      <c r="N581" s="12">
        <v>9.7560904523516401E-2</v>
      </c>
      <c r="O581" s="12">
        <v>0.96839917003506404</v>
      </c>
    </row>
    <row r="582" spans="1:15" x14ac:dyDescent="0.25">
      <c r="A582" s="65" t="s">
        <v>116</v>
      </c>
      <c r="B582" s="65" t="s">
        <v>117</v>
      </c>
      <c r="C582" s="65" t="s">
        <v>118</v>
      </c>
      <c r="D582" s="65" t="s">
        <v>122</v>
      </c>
      <c r="E582" s="65" t="s">
        <v>9</v>
      </c>
      <c r="F582" s="65" t="s">
        <v>106</v>
      </c>
      <c r="G582" s="65">
        <v>32</v>
      </c>
      <c r="H582" s="65" t="s">
        <v>151</v>
      </c>
      <c r="I582" s="12">
        <v>-6.998368356134902E-4</v>
      </c>
      <c r="J582" s="12">
        <v>1.9666400453629638E-3</v>
      </c>
      <c r="K582" s="12">
        <v>0.72194986490405699</v>
      </c>
      <c r="L582" s="12">
        <v>-4.5544513245248967E-3</v>
      </c>
      <c r="M582" s="12">
        <v>3.1547776532979098E-3</v>
      </c>
      <c r="N582" s="12">
        <v>1.12334521894036E-2</v>
      </c>
      <c r="O582" s="12" t="s">
        <v>53</v>
      </c>
    </row>
    <row r="583" spans="1:15" x14ac:dyDescent="0.25">
      <c r="A583" s="65" t="s">
        <v>116</v>
      </c>
      <c r="B583" s="65" t="s">
        <v>117</v>
      </c>
      <c r="C583" s="65" t="s">
        <v>118</v>
      </c>
      <c r="D583" s="65" t="s">
        <v>122</v>
      </c>
      <c r="E583" s="65" t="s">
        <v>9</v>
      </c>
      <c r="F583" s="65" t="s">
        <v>106</v>
      </c>
      <c r="G583" s="65">
        <v>32</v>
      </c>
      <c r="H583" s="65" t="s">
        <v>54</v>
      </c>
      <c r="I583" s="12">
        <v>8.7103070243341608E-4</v>
      </c>
      <c r="J583" s="12">
        <v>1.8996356000924725E-3</v>
      </c>
      <c r="K583" s="12">
        <v>0.64657519649359896</v>
      </c>
      <c r="L583" s="12">
        <v>-2.8522550737478257E-3</v>
      </c>
      <c r="M583" s="12">
        <v>4.5943164786146577E-3</v>
      </c>
      <c r="N583" s="12" t="s">
        <v>53</v>
      </c>
      <c r="O583" s="12" t="s">
        <v>53</v>
      </c>
    </row>
    <row r="584" spans="1:15" x14ac:dyDescent="0.25">
      <c r="A584" s="65" t="s">
        <v>116</v>
      </c>
      <c r="B584" s="65" t="s">
        <v>117</v>
      </c>
      <c r="C584" s="65" t="s">
        <v>118</v>
      </c>
      <c r="D584" s="65" t="s">
        <v>122</v>
      </c>
      <c r="E584" s="65" t="s">
        <v>9</v>
      </c>
      <c r="F584" s="65" t="s">
        <v>106</v>
      </c>
      <c r="G584" s="65">
        <v>32</v>
      </c>
      <c r="H584" s="65" t="s">
        <v>55</v>
      </c>
      <c r="I584" s="12">
        <v>2.3354401213204956E-3</v>
      </c>
      <c r="J584" s="12">
        <v>2.0659351084520768E-3</v>
      </c>
      <c r="K584" s="12">
        <v>0.26724297848825801</v>
      </c>
      <c r="L584" s="12">
        <v>-1.713792691245574E-3</v>
      </c>
      <c r="M584" s="12">
        <v>6.3846729338865715E-3</v>
      </c>
      <c r="N584" s="12">
        <v>9.3139951261728401E-2</v>
      </c>
      <c r="O584" s="12">
        <v>7.6608061490843196E-3</v>
      </c>
    </row>
    <row r="585" spans="1:15" x14ac:dyDescent="0.25">
      <c r="A585" s="65" t="s">
        <v>116</v>
      </c>
      <c r="B585" s="65" t="s">
        <v>117</v>
      </c>
      <c r="C585" s="65" t="s">
        <v>118</v>
      </c>
      <c r="D585" s="65" t="s">
        <v>122</v>
      </c>
      <c r="E585" s="65" t="s">
        <v>10</v>
      </c>
      <c r="F585" s="65" t="s">
        <v>106</v>
      </c>
      <c r="G585" s="65">
        <v>32</v>
      </c>
      <c r="H585" s="65" t="s">
        <v>151</v>
      </c>
      <c r="I585" s="12">
        <v>6.8256792312876215E-4</v>
      </c>
      <c r="J585" s="12">
        <v>1.5915969447378531E-3</v>
      </c>
      <c r="K585" s="12">
        <v>0.66802709702788698</v>
      </c>
      <c r="L585" s="12">
        <v>-2.4369620885574352E-3</v>
      </c>
      <c r="M585" s="12">
        <v>3.8020979348149572E-3</v>
      </c>
      <c r="N585" s="12">
        <v>0.75036282856553005</v>
      </c>
      <c r="O585" s="12" t="s">
        <v>53</v>
      </c>
    </row>
    <row r="586" spans="1:15" x14ac:dyDescent="0.25">
      <c r="A586" s="65" t="s">
        <v>116</v>
      </c>
      <c r="B586" s="65" t="s">
        <v>117</v>
      </c>
      <c r="C586" s="65" t="s">
        <v>118</v>
      </c>
      <c r="D586" s="65" t="s">
        <v>122</v>
      </c>
      <c r="E586" s="65" t="s">
        <v>10</v>
      </c>
      <c r="F586" s="65" t="s">
        <v>106</v>
      </c>
      <c r="G586" s="65">
        <v>32</v>
      </c>
      <c r="H586" s="65" t="s">
        <v>54</v>
      </c>
      <c r="I586" s="12">
        <v>1.9096595911259904E-3</v>
      </c>
      <c r="J586" s="12">
        <v>2.2556878619517185E-3</v>
      </c>
      <c r="K586" s="12">
        <v>0.39721953595063098</v>
      </c>
      <c r="L586" s="12">
        <v>-2.5114886182993693E-3</v>
      </c>
      <c r="M586" s="12">
        <v>6.3308078005513569E-3</v>
      </c>
      <c r="N586" s="12" t="s">
        <v>53</v>
      </c>
      <c r="O586" s="12" t="s">
        <v>53</v>
      </c>
    </row>
    <row r="587" spans="1:15" x14ac:dyDescent="0.25">
      <c r="A587" s="65" t="s">
        <v>116</v>
      </c>
      <c r="B587" s="65" t="s">
        <v>117</v>
      </c>
      <c r="C587" s="65" t="s">
        <v>118</v>
      </c>
      <c r="D587" s="65" t="s">
        <v>122</v>
      </c>
      <c r="E587" s="65" t="s">
        <v>10</v>
      </c>
      <c r="F587" s="65" t="s">
        <v>106</v>
      </c>
      <c r="G587" s="65">
        <v>32</v>
      </c>
      <c r="H587" s="65" t="s">
        <v>55</v>
      </c>
      <c r="I587" s="12">
        <v>2.2999989745728557E-3</v>
      </c>
      <c r="J587" s="12">
        <v>2.0764692622062568E-3</v>
      </c>
      <c r="K587" s="12">
        <v>0.27681555505337102</v>
      </c>
      <c r="L587" s="12">
        <v>-1.7698807793514145E-3</v>
      </c>
      <c r="M587" s="12">
        <v>6.3698787284971184E-3</v>
      </c>
      <c r="N587" s="12">
        <v>0.80551030027041004</v>
      </c>
      <c r="O587" s="12">
        <v>0.15315440644827399</v>
      </c>
    </row>
    <row r="588" spans="1:15" x14ac:dyDescent="0.25">
      <c r="A588" s="65" t="s">
        <v>116</v>
      </c>
      <c r="B588" s="65" t="s">
        <v>117</v>
      </c>
      <c r="C588" s="65" t="s">
        <v>118</v>
      </c>
      <c r="D588" s="65" t="s">
        <v>122</v>
      </c>
      <c r="E588" s="65" t="s">
        <v>34</v>
      </c>
      <c r="F588" s="65" t="s">
        <v>106</v>
      </c>
      <c r="G588" s="65">
        <v>31</v>
      </c>
      <c r="H588" s="65" t="s">
        <v>151</v>
      </c>
      <c r="I588" s="12">
        <v>-1.8894394228954376E-3</v>
      </c>
      <c r="J588" s="12">
        <v>4.6483931678404367E-3</v>
      </c>
      <c r="K588" s="12">
        <v>0.684396181002764</v>
      </c>
      <c r="L588" s="12">
        <v>-1.1000290031862724E-2</v>
      </c>
      <c r="M588" s="12">
        <v>7.2214111860718208E-3</v>
      </c>
      <c r="N588" s="12">
        <v>0.19038998446034</v>
      </c>
      <c r="O588" s="12" t="s">
        <v>53</v>
      </c>
    </row>
    <row r="589" spans="1:15" x14ac:dyDescent="0.25">
      <c r="A589" s="65" t="s">
        <v>116</v>
      </c>
      <c r="B589" s="65" t="s">
        <v>117</v>
      </c>
      <c r="C589" s="65" t="s">
        <v>118</v>
      </c>
      <c r="D589" s="65" t="s">
        <v>122</v>
      </c>
      <c r="E589" s="65" t="s">
        <v>34</v>
      </c>
      <c r="F589" s="65" t="s">
        <v>106</v>
      </c>
      <c r="G589" s="65">
        <v>31</v>
      </c>
      <c r="H589" s="65" t="s">
        <v>54</v>
      </c>
      <c r="I589" s="12">
        <v>-1.0401141125985755E-4</v>
      </c>
      <c r="J589" s="12">
        <v>4.6706170220592149E-3</v>
      </c>
      <c r="K589" s="12">
        <v>0.98223313109271604</v>
      </c>
      <c r="L589" s="12">
        <v>-9.2584207744959533E-3</v>
      </c>
      <c r="M589" s="12">
        <v>9.050397951976227E-3</v>
      </c>
      <c r="N589" s="12" t="s">
        <v>53</v>
      </c>
      <c r="O589" s="12" t="s">
        <v>53</v>
      </c>
    </row>
    <row r="590" spans="1:15" x14ac:dyDescent="0.25">
      <c r="A590" s="65" t="s">
        <v>116</v>
      </c>
      <c r="B590" s="65" t="s">
        <v>117</v>
      </c>
      <c r="C590" s="65" t="s">
        <v>118</v>
      </c>
      <c r="D590" s="65" t="s">
        <v>122</v>
      </c>
      <c r="E590" s="65" t="s">
        <v>34</v>
      </c>
      <c r="F590" s="65" t="s">
        <v>106</v>
      </c>
      <c r="G590" s="65">
        <v>31</v>
      </c>
      <c r="H590" s="65" t="s">
        <v>55</v>
      </c>
      <c r="I590" s="12">
        <v>8.0216923665382797E-4</v>
      </c>
      <c r="J590" s="12">
        <v>5.5315645301169444E-3</v>
      </c>
      <c r="K590" s="12">
        <v>0.88570089043479405</v>
      </c>
      <c r="L590" s="12">
        <v>-1.0039697242375393E-2</v>
      </c>
      <c r="M590" s="12">
        <v>1.1644035715683062E-2</v>
      </c>
      <c r="N590" s="12">
        <v>0.186897748700666</v>
      </c>
      <c r="O590" s="12">
        <v>0.37327020474442402</v>
      </c>
    </row>
    <row r="591" spans="1:15" x14ac:dyDescent="0.25">
      <c r="A591" s="65" t="s">
        <v>116</v>
      </c>
      <c r="B591" s="65" t="s">
        <v>117</v>
      </c>
      <c r="C591" s="65" t="s">
        <v>118</v>
      </c>
      <c r="D591" s="65" t="s">
        <v>122</v>
      </c>
      <c r="E591" s="65" t="s">
        <v>11</v>
      </c>
      <c r="F591" s="65" t="s">
        <v>106</v>
      </c>
      <c r="G591" s="65">
        <v>32</v>
      </c>
      <c r="H591" s="65" t="s">
        <v>151</v>
      </c>
      <c r="I591" s="12">
        <v>-2.2608730626323551E-3</v>
      </c>
      <c r="J591" s="12">
        <v>2.1594001071236859E-3</v>
      </c>
      <c r="K591" s="12">
        <v>0.29510360416175102</v>
      </c>
      <c r="L591" s="12">
        <v>-6.4932972725947787E-3</v>
      </c>
      <c r="M591" s="12">
        <v>1.9715511473300689E-3</v>
      </c>
      <c r="N591" s="12">
        <v>3.02909399328102E-2</v>
      </c>
      <c r="O591" s="12" t="s">
        <v>53</v>
      </c>
    </row>
    <row r="592" spans="1:15" x14ac:dyDescent="0.25">
      <c r="A592" s="65" t="s">
        <v>116</v>
      </c>
      <c r="B592" s="65" t="s">
        <v>117</v>
      </c>
      <c r="C592" s="65" t="s">
        <v>118</v>
      </c>
      <c r="D592" s="65" t="s">
        <v>122</v>
      </c>
      <c r="E592" s="65" t="s">
        <v>11</v>
      </c>
      <c r="F592" s="65" t="s">
        <v>106</v>
      </c>
      <c r="G592" s="65">
        <v>32</v>
      </c>
      <c r="H592" s="65" t="s">
        <v>54</v>
      </c>
      <c r="I592" s="12">
        <v>8.6782598140466144E-4</v>
      </c>
      <c r="J592" s="12">
        <v>2.313454817554449E-3</v>
      </c>
      <c r="K592" s="12">
        <v>0.70757032006736997</v>
      </c>
      <c r="L592" s="12">
        <v>-3.6665454610020571E-3</v>
      </c>
      <c r="M592" s="12">
        <v>5.4021974238113802E-3</v>
      </c>
      <c r="N592" s="12" t="s">
        <v>53</v>
      </c>
      <c r="O592" s="12" t="s">
        <v>53</v>
      </c>
    </row>
    <row r="593" spans="1:15" x14ac:dyDescent="0.25">
      <c r="A593" s="65" t="s">
        <v>116</v>
      </c>
      <c r="B593" s="65" t="s">
        <v>117</v>
      </c>
      <c r="C593" s="65" t="s">
        <v>118</v>
      </c>
      <c r="D593" s="65" t="s">
        <v>122</v>
      </c>
      <c r="E593" s="65" t="s">
        <v>11</v>
      </c>
      <c r="F593" s="65" t="s">
        <v>106</v>
      </c>
      <c r="G593" s="65">
        <v>32</v>
      </c>
      <c r="H593" s="65" t="s">
        <v>55</v>
      </c>
      <c r="I593" s="12">
        <v>3.0752141757543495E-4</v>
      </c>
      <c r="J593" s="12">
        <v>2.4364133938392005E-3</v>
      </c>
      <c r="K593" s="12">
        <v>0.90040078430309101</v>
      </c>
      <c r="L593" s="12">
        <v>-4.4678488343494003E-3</v>
      </c>
      <c r="M593" s="12">
        <v>5.0828916695002738E-3</v>
      </c>
      <c r="N593" s="12">
        <v>7.3476539499364696E-2</v>
      </c>
      <c r="O593" s="12">
        <v>5.6507897867164703E-2</v>
      </c>
    </row>
    <row r="594" spans="1:15" x14ac:dyDescent="0.25">
      <c r="A594" s="65" t="s">
        <v>116</v>
      </c>
      <c r="B594" s="65" t="s">
        <v>117</v>
      </c>
      <c r="C594" s="65" t="s">
        <v>118</v>
      </c>
      <c r="D594" s="65" t="s">
        <v>122</v>
      </c>
      <c r="E594" s="65" t="s">
        <v>35</v>
      </c>
      <c r="F594" s="65" t="s">
        <v>106</v>
      </c>
      <c r="G594" s="65">
        <v>32</v>
      </c>
      <c r="H594" s="65" t="s">
        <v>151</v>
      </c>
      <c r="I594" s="12">
        <v>5.2240427491506269E-3</v>
      </c>
      <c r="J594" s="12">
        <v>3.3182878847733085E-3</v>
      </c>
      <c r="K594" s="12">
        <v>0.115413783109485</v>
      </c>
      <c r="L594" s="12">
        <v>-1.2798015050050598E-3</v>
      </c>
      <c r="M594" s="12">
        <v>1.1727887003306327E-2</v>
      </c>
      <c r="N594" s="12">
        <v>0.94071184745729397</v>
      </c>
      <c r="O594" s="12" t="s">
        <v>53</v>
      </c>
    </row>
    <row r="595" spans="1:15" x14ac:dyDescent="0.25">
      <c r="A595" s="65" t="s">
        <v>116</v>
      </c>
      <c r="B595" s="65" t="s">
        <v>117</v>
      </c>
      <c r="C595" s="65" t="s">
        <v>118</v>
      </c>
      <c r="D595" s="65" t="s">
        <v>122</v>
      </c>
      <c r="E595" s="65" t="s">
        <v>35</v>
      </c>
      <c r="F595" s="65" t="s">
        <v>106</v>
      </c>
      <c r="G595" s="65">
        <v>32</v>
      </c>
      <c r="H595" s="65" t="s">
        <v>54</v>
      </c>
      <c r="I595" s="12">
        <v>6.16546448285114E-3</v>
      </c>
      <c r="J595" s="12">
        <v>4.6978228691713867E-3</v>
      </c>
      <c r="K595" s="12">
        <v>0.18938220995636401</v>
      </c>
      <c r="L595" s="12">
        <v>-3.0422683407247846E-3</v>
      </c>
      <c r="M595" s="12">
        <v>1.5373197306427028E-2</v>
      </c>
      <c r="N595" s="12" t="s">
        <v>53</v>
      </c>
      <c r="O595" s="12" t="s">
        <v>53</v>
      </c>
    </row>
    <row r="596" spans="1:15" x14ac:dyDescent="0.25">
      <c r="A596" s="65" t="s">
        <v>116</v>
      </c>
      <c r="B596" s="65" t="s">
        <v>117</v>
      </c>
      <c r="C596" s="65" t="s">
        <v>118</v>
      </c>
      <c r="D596" s="65" t="s">
        <v>122</v>
      </c>
      <c r="E596" s="65" t="s">
        <v>35</v>
      </c>
      <c r="F596" s="65" t="s">
        <v>106</v>
      </c>
      <c r="G596" s="65">
        <v>32</v>
      </c>
      <c r="H596" s="65" t="s">
        <v>55</v>
      </c>
      <c r="I596" s="12">
        <v>4.952741473346429E-3</v>
      </c>
      <c r="J596" s="12">
        <v>4.8509111530612029E-3</v>
      </c>
      <c r="K596" s="12">
        <v>0.31542152372000898</v>
      </c>
      <c r="L596" s="12">
        <v>-4.5550443866535254E-3</v>
      </c>
      <c r="M596" s="12">
        <v>1.4460527333346355E-2</v>
      </c>
      <c r="N596" s="12">
        <v>0.92281183862627503</v>
      </c>
      <c r="O596" s="12">
        <v>0.91438174429530406</v>
      </c>
    </row>
    <row r="597" spans="1:15" x14ac:dyDescent="0.25">
      <c r="A597" s="65" t="s">
        <v>116</v>
      </c>
      <c r="B597" s="65" t="s">
        <v>117</v>
      </c>
      <c r="C597" s="65" t="s">
        <v>118</v>
      </c>
      <c r="D597" s="65" t="s">
        <v>122</v>
      </c>
      <c r="E597" s="65" t="s">
        <v>36</v>
      </c>
      <c r="F597" s="65" t="s">
        <v>106</v>
      </c>
      <c r="G597" s="65">
        <v>31</v>
      </c>
      <c r="H597" s="65" t="s">
        <v>151</v>
      </c>
      <c r="I597" s="12">
        <v>-5.2256024229903348E-3</v>
      </c>
      <c r="J597" s="12">
        <v>2.3870342663189943E-3</v>
      </c>
      <c r="K597" s="12">
        <v>2.8585137075774401E-2</v>
      </c>
      <c r="L597" s="12">
        <v>-9.9041895849755618E-3</v>
      </c>
      <c r="M597" s="12">
        <v>-5.4701526100511225E-4</v>
      </c>
      <c r="N597" s="12">
        <v>0.86214030756608095</v>
      </c>
      <c r="O597" s="12" t="s">
        <v>53</v>
      </c>
    </row>
    <row r="598" spans="1:15" x14ac:dyDescent="0.25">
      <c r="A598" s="65" t="s">
        <v>116</v>
      </c>
      <c r="B598" s="65" t="s">
        <v>117</v>
      </c>
      <c r="C598" s="65" t="s">
        <v>118</v>
      </c>
      <c r="D598" s="65" t="s">
        <v>122</v>
      </c>
      <c r="E598" s="65" t="s">
        <v>36</v>
      </c>
      <c r="F598" s="65" t="s">
        <v>106</v>
      </c>
      <c r="G598" s="65">
        <v>31</v>
      </c>
      <c r="H598" s="65" t="s">
        <v>54</v>
      </c>
      <c r="I598" s="12">
        <v>-4.4421344218877751E-3</v>
      </c>
      <c r="J598" s="12">
        <v>3.2381208074173055E-3</v>
      </c>
      <c r="K598" s="12">
        <v>0.170117985623294</v>
      </c>
      <c r="L598" s="12">
        <v>-1.0788851204425669E-2</v>
      </c>
      <c r="M598" s="12">
        <v>1.9045823606501492E-3</v>
      </c>
      <c r="N598" s="12" t="s">
        <v>53</v>
      </c>
      <c r="O598" s="12" t="s">
        <v>53</v>
      </c>
    </row>
    <row r="599" spans="1:15" x14ac:dyDescent="0.25">
      <c r="A599" s="65" t="s">
        <v>116</v>
      </c>
      <c r="B599" s="65" t="s">
        <v>117</v>
      </c>
      <c r="C599" s="65" t="s">
        <v>118</v>
      </c>
      <c r="D599" s="65" t="s">
        <v>122</v>
      </c>
      <c r="E599" s="65" t="s">
        <v>36</v>
      </c>
      <c r="F599" s="65" t="s">
        <v>106</v>
      </c>
      <c r="G599" s="65">
        <v>31</v>
      </c>
      <c r="H599" s="65" t="s">
        <v>55</v>
      </c>
      <c r="I599" s="12">
        <v>-5.0256562174008567E-3</v>
      </c>
      <c r="J599" s="12">
        <v>3.3304771157571561E-3</v>
      </c>
      <c r="K599" s="12">
        <v>0.142120361914435</v>
      </c>
      <c r="L599" s="12">
        <v>-1.1553391364284885E-2</v>
      </c>
      <c r="M599" s="12">
        <v>1.5020789294831719E-3</v>
      </c>
      <c r="N599" s="12">
        <v>0.82992584929067603</v>
      </c>
      <c r="O599" s="12">
        <v>0.91233733408628603</v>
      </c>
    </row>
    <row r="600" spans="1:15" x14ac:dyDescent="0.25">
      <c r="A600" s="65" t="s">
        <v>116</v>
      </c>
      <c r="B600" s="65" t="s">
        <v>117</v>
      </c>
      <c r="C600" s="65" t="s">
        <v>118</v>
      </c>
      <c r="D600" s="65" t="s">
        <v>122</v>
      </c>
      <c r="E600" s="65" t="s">
        <v>743</v>
      </c>
      <c r="F600" s="65" t="s">
        <v>106</v>
      </c>
      <c r="G600" s="65">
        <v>32</v>
      </c>
      <c r="H600" s="65" t="s">
        <v>151</v>
      </c>
      <c r="I600" s="12">
        <v>3.4047876068190783E-4</v>
      </c>
      <c r="J600" s="12">
        <v>2.3840815801809074E-3</v>
      </c>
      <c r="K600" s="12">
        <v>0.88643756570959298</v>
      </c>
      <c r="L600" s="12">
        <v>-4.3323211364726666E-3</v>
      </c>
      <c r="M600" s="12">
        <v>5.0132786578364879E-3</v>
      </c>
      <c r="N600" s="12">
        <v>0.98890541535975296</v>
      </c>
      <c r="O600" s="12" t="s">
        <v>53</v>
      </c>
    </row>
    <row r="601" spans="1:15" x14ac:dyDescent="0.25">
      <c r="A601" s="65" t="s">
        <v>116</v>
      </c>
      <c r="B601" s="65" t="s">
        <v>117</v>
      </c>
      <c r="C601" s="65" t="s">
        <v>118</v>
      </c>
      <c r="D601" s="65" t="s">
        <v>122</v>
      </c>
      <c r="E601" s="65" t="s">
        <v>743</v>
      </c>
      <c r="F601" s="65" t="s">
        <v>106</v>
      </c>
      <c r="G601" s="65">
        <v>32</v>
      </c>
      <c r="H601" s="65" t="s">
        <v>54</v>
      </c>
      <c r="I601" s="12">
        <v>5.2733920788533334E-4</v>
      </c>
      <c r="J601" s="12">
        <v>3.9676413716357136E-3</v>
      </c>
      <c r="K601" s="12">
        <v>0.89426455957570805</v>
      </c>
      <c r="L601" s="12">
        <v>-7.2492378805207053E-3</v>
      </c>
      <c r="M601" s="12">
        <v>8.3039162962913384E-3</v>
      </c>
      <c r="N601" s="12" t="s">
        <v>53</v>
      </c>
      <c r="O601" s="12" t="s">
        <v>53</v>
      </c>
    </row>
    <row r="602" spans="1:15" x14ac:dyDescent="0.25">
      <c r="A602" s="65" t="s">
        <v>116</v>
      </c>
      <c r="B602" s="65" t="s">
        <v>117</v>
      </c>
      <c r="C602" s="65" t="s">
        <v>118</v>
      </c>
      <c r="D602" s="65" t="s">
        <v>122</v>
      </c>
      <c r="E602" s="65" t="s">
        <v>743</v>
      </c>
      <c r="F602" s="65" t="s">
        <v>106</v>
      </c>
      <c r="G602" s="65">
        <v>32</v>
      </c>
      <c r="H602" s="65" t="s">
        <v>55</v>
      </c>
      <c r="I602" s="12">
        <v>-3.4974660104892375E-4</v>
      </c>
      <c r="J602" s="12">
        <v>3.9122298569956694E-3</v>
      </c>
      <c r="K602" s="12">
        <v>0.92935956589191504</v>
      </c>
      <c r="L602" s="12">
        <v>-8.0177171207604474E-3</v>
      </c>
      <c r="M602" s="12">
        <v>7.3182239186625952E-3</v>
      </c>
      <c r="N602" s="12">
        <v>0.98486669879160305</v>
      </c>
      <c r="O602" s="12">
        <v>0.73828189947755696</v>
      </c>
    </row>
    <row r="603" spans="1:15" x14ac:dyDescent="0.25">
      <c r="A603" s="65" t="s">
        <v>116</v>
      </c>
      <c r="B603" s="65" t="s">
        <v>117</v>
      </c>
      <c r="C603" s="65" t="s">
        <v>118</v>
      </c>
      <c r="D603" s="65" t="s">
        <v>122</v>
      </c>
      <c r="E603" s="65" t="s">
        <v>37</v>
      </c>
      <c r="F603" s="65" t="s">
        <v>106</v>
      </c>
      <c r="G603" s="65">
        <v>32</v>
      </c>
      <c r="H603" s="65" t="s">
        <v>151</v>
      </c>
      <c r="I603" s="12">
        <v>-7.4487542768804078E-4</v>
      </c>
      <c r="J603" s="12">
        <v>2.8394241980986032E-3</v>
      </c>
      <c r="K603" s="12">
        <v>0.79306451610741202</v>
      </c>
      <c r="L603" s="12">
        <v>-6.3101468559613027E-3</v>
      </c>
      <c r="M603" s="12">
        <v>4.8203960005852144E-3</v>
      </c>
      <c r="N603" s="12">
        <v>0.26274394701797099</v>
      </c>
      <c r="O603" s="12" t="s">
        <v>53</v>
      </c>
    </row>
    <row r="604" spans="1:15" x14ac:dyDescent="0.25">
      <c r="A604" s="65" t="s">
        <v>116</v>
      </c>
      <c r="B604" s="65" t="s">
        <v>117</v>
      </c>
      <c r="C604" s="65" t="s">
        <v>118</v>
      </c>
      <c r="D604" s="65" t="s">
        <v>122</v>
      </c>
      <c r="E604" s="65" t="s">
        <v>37</v>
      </c>
      <c r="F604" s="65" t="s">
        <v>106</v>
      </c>
      <c r="G604" s="65">
        <v>32</v>
      </c>
      <c r="H604" s="65" t="s">
        <v>54</v>
      </c>
      <c r="I604" s="12">
        <v>-1.17326986482014E-3</v>
      </c>
      <c r="J604" s="12">
        <v>3.1605816364646691E-3</v>
      </c>
      <c r="K604" s="12">
        <v>0.71047397247297395</v>
      </c>
      <c r="L604" s="12">
        <v>-7.3680098722908672E-3</v>
      </c>
      <c r="M604" s="12">
        <v>5.0214701426506154E-3</v>
      </c>
      <c r="N604" s="12" t="s">
        <v>53</v>
      </c>
      <c r="O604" s="12" t="s">
        <v>53</v>
      </c>
    </row>
    <row r="605" spans="1:15" x14ac:dyDescent="0.25">
      <c r="A605" s="65" t="s">
        <v>116</v>
      </c>
      <c r="B605" s="65" t="s">
        <v>117</v>
      </c>
      <c r="C605" s="65" t="s">
        <v>118</v>
      </c>
      <c r="D605" s="65" t="s">
        <v>122</v>
      </c>
      <c r="E605" s="65" t="s">
        <v>37</v>
      </c>
      <c r="F605" s="65" t="s">
        <v>106</v>
      </c>
      <c r="G605" s="65">
        <v>32</v>
      </c>
      <c r="H605" s="65" t="s">
        <v>55</v>
      </c>
      <c r="I605" s="12">
        <v>-1.9401333484706433E-3</v>
      </c>
      <c r="J605" s="12">
        <v>3.3595482303807314E-3</v>
      </c>
      <c r="K605" s="12">
        <v>0.56791221403069803</v>
      </c>
      <c r="L605" s="12">
        <v>-8.5248478800169138E-3</v>
      </c>
      <c r="M605" s="12">
        <v>4.6445811830755929E-3</v>
      </c>
      <c r="N605" s="12">
        <v>0.24251927148399199</v>
      </c>
      <c r="O605" s="12">
        <v>0.50121126462653098</v>
      </c>
    </row>
    <row r="606" spans="1:15" x14ac:dyDescent="0.25">
      <c r="A606" s="65" t="s">
        <v>116</v>
      </c>
      <c r="B606" s="65" t="s">
        <v>117</v>
      </c>
      <c r="C606" s="65" t="s">
        <v>118</v>
      </c>
      <c r="D606" s="65" t="s">
        <v>122</v>
      </c>
      <c r="E606" s="65" t="s">
        <v>38</v>
      </c>
      <c r="F606" s="65" t="s">
        <v>106</v>
      </c>
      <c r="G606" s="65">
        <v>32</v>
      </c>
      <c r="H606" s="65" t="s">
        <v>151</v>
      </c>
      <c r="I606" s="12">
        <v>-2.1287165258335561E-3</v>
      </c>
      <c r="J606" s="12">
        <v>3.9700154556298606E-3</v>
      </c>
      <c r="K606" s="12">
        <v>0.59182133640010304</v>
      </c>
      <c r="L606" s="12">
        <v>-9.9099468188680803E-3</v>
      </c>
      <c r="M606" s="12">
        <v>5.6525137672009751E-3</v>
      </c>
      <c r="N606" s="12">
        <v>0.80136720064492595</v>
      </c>
      <c r="O606" s="12" t="s">
        <v>53</v>
      </c>
    </row>
    <row r="607" spans="1:15" x14ac:dyDescent="0.25">
      <c r="A607" s="65" t="s">
        <v>116</v>
      </c>
      <c r="B607" s="65" t="s">
        <v>117</v>
      </c>
      <c r="C607" s="65" t="s">
        <v>118</v>
      </c>
      <c r="D607" s="65" t="s">
        <v>122</v>
      </c>
      <c r="E607" s="65" t="s">
        <v>38</v>
      </c>
      <c r="F607" s="65" t="s">
        <v>106</v>
      </c>
      <c r="G607" s="65">
        <v>32</v>
      </c>
      <c r="H607" s="65" t="s">
        <v>54</v>
      </c>
      <c r="I607" s="12">
        <v>2.3362112436375215E-3</v>
      </c>
      <c r="J607" s="12">
        <v>6.0514038819075014E-3</v>
      </c>
      <c r="K607" s="12">
        <v>0.69945146684997095</v>
      </c>
      <c r="L607" s="12">
        <v>-9.5245403649011837E-3</v>
      </c>
      <c r="M607" s="12">
        <v>1.4196962852176243E-2</v>
      </c>
      <c r="N607" s="12" t="s">
        <v>53</v>
      </c>
      <c r="O607" s="12" t="s">
        <v>53</v>
      </c>
    </row>
    <row r="608" spans="1:15" x14ac:dyDescent="0.25">
      <c r="A608" s="65" t="s">
        <v>116</v>
      </c>
      <c r="B608" s="65" t="s">
        <v>117</v>
      </c>
      <c r="C608" s="65" t="s">
        <v>118</v>
      </c>
      <c r="D608" s="65" t="s">
        <v>122</v>
      </c>
      <c r="E608" s="65" t="s">
        <v>38</v>
      </c>
      <c r="F608" s="65" t="s">
        <v>106</v>
      </c>
      <c r="G608" s="65">
        <v>32</v>
      </c>
      <c r="H608" s="65" t="s">
        <v>55</v>
      </c>
      <c r="I608" s="12">
        <v>-6.6652331180152061E-4</v>
      </c>
      <c r="J608" s="12">
        <v>5.3470724633015304E-3</v>
      </c>
      <c r="K608" s="12">
        <v>0.90163057541894398</v>
      </c>
      <c r="L608" s="12">
        <v>-1.1146785339872536E-2</v>
      </c>
      <c r="M608" s="12">
        <v>9.8137387162694871E-3</v>
      </c>
      <c r="N608" s="12">
        <v>0.77345086642513705</v>
      </c>
      <c r="O608" s="12">
        <v>0.618010300441038</v>
      </c>
    </row>
    <row r="609" spans="1:15" x14ac:dyDescent="0.25">
      <c r="A609" s="65" t="s">
        <v>116</v>
      </c>
      <c r="B609" s="65" t="s">
        <v>117</v>
      </c>
      <c r="C609" s="65" t="s">
        <v>118</v>
      </c>
      <c r="D609" s="65" t="s">
        <v>122</v>
      </c>
      <c r="E609" s="65" t="s">
        <v>12</v>
      </c>
      <c r="F609" s="65" t="s">
        <v>106</v>
      </c>
      <c r="G609" s="65">
        <v>31</v>
      </c>
      <c r="H609" s="65" t="s">
        <v>151</v>
      </c>
      <c r="I609" s="12">
        <v>7.5815700715462543E-3</v>
      </c>
      <c r="J609" s="12">
        <v>1.8900977726603787E-3</v>
      </c>
      <c r="K609" s="12">
        <v>6.0409567692704603E-5</v>
      </c>
      <c r="L609" s="12">
        <v>3.8769784371318989E-3</v>
      </c>
      <c r="M609" s="12">
        <v>1.1286161705960548E-2</v>
      </c>
      <c r="N609" s="12">
        <v>0.515034853466806</v>
      </c>
      <c r="O609" s="12" t="s">
        <v>53</v>
      </c>
    </row>
    <row r="610" spans="1:15" x14ac:dyDescent="0.25">
      <c r="A610" s="65" t="s">
        <v>116</v>
      </c>
      <c r="B610" s="65" t="s">
        <v>117</v>
      </c>
      <c r="C610" s="65" t="s">
        <v>118</v>
      </c>
      <c r="D610" s="65" t="s">
        <v>122</v>
      </c>
      <c r="E610" s="65" t="s">
        <v>12</v>
      </c>
      <c r="F610" s="65" t="s">
        <v>106</v>
      </c>
      <c r="G610" s="65">
        <v>31</v>
      </c>
      <c r="H610" s="65" t="s">
        <v>54</v>
      </c>
      <c r="I610" s="12">
        <v>7.1607183205065353E-3</v>
      </c>
      <c r="J610" s="12">
        <v>3.2312163881422374E-3</v>
      </c>
      <c r="K610" s="12">
        <v>2.6684237171618001E-2</v>
      </c>
      <c r="L610" s="12">
        <v>8.2753419974773072E-4</v>
      </c>
      <c r="M610" s="12">
        <v>1.3493902441265283E-2</v>
      </c>
      <c r="N610" s="12" t="s">
        <v>53</v>
      </c>
      <c r="O610" s="12" t="s">
        <v>53</v>
      </c>
    </row>
    <row r="611" spans="1:15" x14ac:dyDescent="0.25">
      <c r="A611" s="65" t="s">
        <v>116</v>
      </c>
      <c r="B611" s="65" t="s">
        <v>117</v>
      </c>
      <c r="C611" s="65" t="s">
        <v>118</v>
      </c>
      <c r="D611" s="65" t="s">
        <v>122</v>
      </c>
      <c r="E611" s="65" t="s">
        <v>12</v>
      </c>
      <c r="F611" s="65" t="s">
        <v>106</v>
      </c>
      <c r="G611" s="65">
        <v>31</v>
      </c>
      <c r="H611" s="65" t="s">
        <v>55</v>
      </c>
      <c r="I611" s="12">
        <v>4.9741515627816741E-3</v>
      </c>
      <c r="J611" s="12">
        <v>3.137892242775582E-3</v>
      </c>
      <c r="K611" s="12">
        <v>0.12376905154758799</v>
      </c>
      <c r="L611" s="12">
        <v>-1.1761172330584583E-3</v>
      </c>
      <c r="M611" s="12">
        <v>1.1124420358621809E-2</v>
      </c>
      <c r="N611" s="12">
        <v>0.52087887291811297</v>
      </c>
      <c r="O611" s="12">
        <v>0.302018575527774</v>
      </c>
    </row>
    <row r="612" spans="1:15" x14ac:dyDescent="0.25">
      <c r="A612" s="65" t="s">
        <v>116</v>
      </c>
      <c r="B612" s="65" t="s">
        <v>117</v>
      </c>
      <c r="C612" s="65" t="s">
        <v>118</v>
      </c>
      <c r="D612" s="65" t="s">
        <v>122</v>
      </c>
      <c r="E612" s="65" t="s">
        <v>39</v>
      </c>
      <c r="F612" s="65" t="s">
        <v>106</v>
      </c>
      <c r="G612" s="65">
        <v>32</v>
      </c>
      <c r="H612" s="65" t="s">
        <v>151</v>
      </c>
      <c r="I612" s="12">
        <v>-2.6915251026069528E-4</v>
      </c>
      <c r="J612" s="12">
        <v>1.0465304412534948E-3</v>
      </c>
      <c r="K612" s="12">
        <v>0.79703553603930399</v>
      </c>
      <c r="L612" s="12">
        <v>-2.3203521751175415E-3</v>
      </c>
      <c r="M612" s="12">
        <v>1.7820471545961498E-3</v>
      </c>
      <c r="N612" s="12">
        <v>0.85391923668661496</v>
      </c>
      <c r="O612" s="12" t="s">
        <v>53</v>
      </c>
    </row>
    <row r="613" spans="1:15" x14ac:dyDescent="0.25">
      <c r="A613" s="65" t="s">
        <v>116</v>
      </c>
      <c r="B613" s="65" t="s">
        <v>117</v>
      </c>
      <c r="C613" s="65" t="s">
        <v>118</v>
      </c>
      <c r="D613" s="65" t="s">
        <v>122</v>
      </c>
      <c r="E613" s="65" t="s">
        <v>39</v>
      </c>
      <c r="F613" s="65" t="s">
        <v>106</v>
      </c>
      <c r="G613" s="65">
        <v>32</v>
      </c>
      <c r="H613" s="65" t="s">
        <v>54</v>
      </c>
      <c r="I613" s="12">
        <v>-9.8387439047572058E-4</v>
      </c>
      <c r="J613" s="12">
        <v>1.6177731487456838E-3</v>
      </c>
      <c r="K613" s="12">
        <v>0.54307747820868502</v>
      </c>
      <c r="L613" s="12">
        <v>-4.1547097620172682E-3</v>
      </c>
      <c r="M613" s="12">
        <v>2.1869609810658201E-3</v>
      </c>
      <c r="N613" s="12" t="s">
        <v>53</v>
      </c>
      <c r="O613" s="12" t="s">
        <v>53</v>
      </c>
    </row>
    <row r="614" spans="1:15" x14ac:dyDescent="0.25">
      <c r="A614" s="65" t="s">
        <v>116</v>
      </c>
      <c r="B614" s="65" t="s">
        <v>117</v>
      </c>
      <c r="C614" s="65" t="s">
        <v>118</v>
      </c>
      <c r="D614" s="65" t="s">
        <v>122</v>
      </c>
      <c r="E614" s="65" t="s">
        <v>39</v>
      </c>
      <c r="F614" s="65" t="s">
        <v>106</v>
      </c>
      <c r="G614" s="65">
        <v>32</v>
      </c>
      <c r="H614" s="65" t="s">
        <v>55</v>
      </c>
      <c r="I614" s="12">
        <v>-7.0550319023873764E-4</v>
      </c>
      <c r="J614" s="12">
        <v>1.4496754225297528E-3</v>
      </c>
      <c r="K614" s="12">
        <v>0.63003391494857797</v>
      </c>
      <c r="L614" s="12">
        <v>-3.5468670183970504E-3</v>
      </c>
      <c r="M614" s="12">
        <v>2.1358606379195755E-3</v>
      </c>
      <c r="N614" s="12">
        <v>0.83297058753487896</v>
      </c>
      <c r="O614" s="12">
        <v>0.582604453375973</v>
      </c>
    </row>
    <row r="615" spans="1:15" x14ac:dyDescent="0.25">
      <c r="A615" s="65" t="s">
        <v>116</v>
      </c>
      <c r="B615" s="65" t="s">
        <v>117</v>
      </c>
      <c r="C615" s="65" t="s">
        <v>118</v>
      </c>
      <c r="D615" s="65" t="s">
        <v>122</v>
      </c>
      <c r="E615" s="65" t="s">
        <v>40</v>
      </c>
      <c r="F615" s="65" t="s">
        <v>106</v>
      </c>
      <c r="G615" s="65">
        <v>32</v>
      </c>
      <c r="H615" s="65" t="s">
        <v>151</v>
      </c>
      <c r="I615" s="12">
        <v>-3.810717300338556E-3</v>
      </c>
      <c r="J615" s="12">
        <v>3.0573260135010952E-3</v>
      </c>
      <c r="K615" s="12">
        <v>0.21260964112109901</v>
      </c>
      <c r="L615" s="12">
        <v>-9.8030762868006726E-3</v>
      </c>
      <c r="M615" s="12">
        <v>2.1816416861235957E-3</v>
      </c>
      <c r="N615" s="12">
        <v>0.67952834444265497</v>
      </c>
      <c r="O615" s="12" t="s">
        <v>53</v>
      </c>
    </row>
    <row r="616" spans="1:15" x14ac:dyDescent="0.25">
      <c r="A616" s="65" t="s">
        <v>116</v>
      </c>
      <c r="B616" s="65" t="s">
        <v>117</v>
      </c>
      <c r="C616" s="65" t="s">
        <v>118</v>
      </c>
      <c r="D616" s="65" t="s">
        <v>122</v>
      </c>
      <c r="E616" s="65" t="s">
        <v>40</v>
      </c>
      <c r="F616" s="65" t="s">
        <v>106</v>
      </c>
      <c r="G616" s="65">
        <v>32</v>
      </c>
      <c r="H616" s="65" t="s">
        <v>54</v>
      </c>
      <c r="I616" s="12">
        <v>-5.183100617636458E-3</v>
      </c>
      <c r="J616" s="12">
        <v>4.0010815395500037E-3</v>
      </c>
      <c r="K616" s="12">
        <v>0.19517369600713</v>
      </c>
      <c r="L616" s="12">
        <v>-1.3025220435154479E-2</v>
      </c>
      <c r="M616" s="12">
        <v>2.6590191998815435E-3</v>
      </c>
      <c r="N616" s="12" t="s">
        <v>53</v>
      </c>
      <c r="O616" s="12" t="s">
        <v>53</v>
      </c>
    </row>
    <row r="617" spans="1:15" x14ac:dyDescent="0.25">
      <c r="A617" s="65" t="s">
        <v>116</v>
      </c>
      <c r="B617" s="65" t="s">
        <v>117</v>
      </c>
      <c r="C617" s="65" t="s">
        <v>118</v>
      </c>
      <c r="D617" s="65" t="s">
        <v>122</v>
      </c>
      <c r="E617" s="65" t="s">
        <v>40</v>
      </c>
      <c r="F617" s="65" t="s">
        <v>106</v>
      </c>
      <c r="G617" s="65">
        <v>32</v>
      </c>
      <c r="H617" s="65" t="s">
        <v>55</v>
      </c>
      <c r="I617" s="12">
        <v>-3.4550724138183372E-3</v>
      </c>
      <c r="J617" s="12">
        <v>3.8541320789345929E-3</v>
      </c>
      <c r="K617" s="12">
        <v>0.37714510171021898</v>
      </c>
      <c r="L617" s="12">
        <v>-1.1009171288530106E-2</v>
      </c>
      <c r="M617" s="12">
        <v>4.0990264608934592E-3</v>
      </c>
      <c r="N617" s="12">
        <v>0.632599317251475</v>
      </c>
      <c r="O617" s="12">
        <v>0.86114598465993897</v>
      </c>
    </row>
    <row r="618" spans="1:15" x14ac:dyDescent="0.25">
      <c r="A618" s="65" t="s">
        <v>116</v>
      </c>
      <c r="B618" s="65" t="s">
        <v>117</v>
      </c>
      <c r="C618" s="65" t="s">
        <v>118</v>
      </c>
      <c r="D618" s="65" t="s">
        <v>122</v>
      </c>
      <c r="E618" s="65" t="s">
        <v>41</v>
      </c>
      <c r="F618" s="65" t="s">
        <v>106</v>
      </c>
      <c r="G618" s="65">
        <v>31</v>
      </c>
      <c r="H618" s="65" t="s">
        <v>151</v>
      </c>
      <c r="I618" s="12">
        <v>-1.6823988005737302E-3</v>
      </c>
      <c r="J618" s="12">
        <v>4.6136923210006254E-3</v>
      </c>
      <c r="K618" s="12">
        <v>0.71537011422741503</v>
      </c>
      <c r="L618" s="12">
        <v>-1.0725235749734951E-2</v>
      </c>
      <c r="M618" s="12">
        <v>7.3604381485874778E-3</v>
      </c>
      <c r="N618" s="12">
        <v>0.173992954665012</v>
      </c>
      <c r="O618" s="12" t="s">
        <v>53</v>
      </c>
    </row>
    <row r="619" spans="1:15" x14ac:dyDescent="0.25">
      <c r="A619" s="65" t="s">
        <v>116</v>
      </c>
      <c r="B619" s="65" t="s">
        <v>117</v>
      </c>
      <c r="C619" s="65" t="s">
        <v>118</v>
      </c>
      <c r="D619" s="65" t="s">
        <v>122</v>
      </c>
      <c r="E619" s="65" t="s">
        <v>41</v>
      </c>
      <c r="F619" s="65" t="s">
        <v>106</v>
      </c>
      <c r="G619" s="65">
        <v>31</v>
      </c>
      <c r="H619" s="65" t="s">
        <v>54</v>
      </c>
      <c r="I619" s="12">
        <v>-2.236443620095245E-3</v>
      </c>
      <c r="J619" s="12">
        <v>4.6116804673552256E-3</v>
      </c>
      <c r="K619" s="12">
        <v>0.62771040185259896</v>
      </c>
      <c r="L619" s="12">
        <v>-1.1275337336111472E-2</v>
      </c>
      <c r="M619" s="12">
        <v>6.8024500959209941E-3</v>
      </c>
      <c r="N619" s="12" t="s">
        <v>53</v>
      </c>
      <c r="O619" s="12" t="s">
        <v>53</v>
      </c>
    </row>
    <row r="620" spans="1:15" x14ac:dyDescent="0.25">
      <c r="A620" s="65" t="s">
        <v>116</v>
      </c>
      <c r="B620" s="65" t="s">
        <v>117</v>
      </c>
      <c r="C620" s="65" t="s">
        <v>118</v>
      </c>
      <c r="D620" s="65" t="s">
        <v>122</v>
      </c>
      <c r="E620" s="65" t="s">
        <v>41</v>
      </c>
      <c r="F620" s="65" t="s">
        <v>106</v>
      </c>
      <c r="G620" s="65">
        <v>31</v>
      </c>
      <c r="H620" s="65" t="s">
        <v>55</v>
      </c>
      <c r="I620" s="12">
        <v>-1.8161347394908731E-3</v>
      </c>
      <c r="J620" s="12">
        <v>5.5650744828804367E-3</v>
      </c>
      <c r="K620" s="12">
        <v>0.74650681098593397</v>
      </c>
      <c r="L620" s="12">
        <v>-1.2723680725936487E-2</v>
      </c>
      <c r="M620" s="12">
        <v>9.0914112469547819E-3</v>
      </c>
      <c r="N620" s="12">
        <v>0.14352465973245099</v>
      </c>
      <c r="O620" s="12">
        <v>0.96465323004737802</v>
      </c>
    </row>
    <row r="621" spans="1:15" x14ac:dyDescent="0.25">
      <c r="A621" s="65" t="s">
        <v>116</v>
      </c>
      <c r="B621" s="65" t="s">
        <v>117</v>
      </c>
      <c r="C621" s="65" t="s">
        <v>118</v>
      </c>
      <c r="D621" s="65" t="s">
        <v>122</v>
      </c>
      <c r="E621" s="65" t="s">
        <v>42</v>
      </c>
      <c r="F621" s="65" t="s">
        <v>106</v>
      </c>
      <c r="G621" s="65">
        <v>32</v>
      </c>
      <c r="H621" s="65" t="s">
        <v>151</v>
      </c>
      <c r="I621" s="12">
        <v>-2.9240188869244122E-4</v>
      </c>
      <c r="J621" s="12">
        <v>2.886013052476771E-3</v>
      </c>
      <c r="K621" s="12">
        <v>0.919298902931034</v>
      </c>
      <c r="L621" s="12">
        <v>-5.948987471546912E-3</v>
      </c>
      <c r="M621" s="12">
        <v>5.3641836941620297E-3</v>
      </c>
      <c r="N621" s="12">
        <v>0.81327477300704698</v>
      </c>
      <c r="O621" s="12" t="s">
        <v>53</v>
      </c>
    </row>
    <row r="622" spans="1:15" x14ac:dyDescent="0.25">
      <c r="A622" s="65" t="s">
        <v>116</v>
      </c>
      <c r="B622" s="65" t="s">
        <v>117</v>
      </c>
      <c r="C622" s="65" t="s">
        <v>118</v>
      </c>
      <c r="D622" s="65" t="s">
        <v>122</v>
      </c>
      <c r="E622" s="65" t="s">
        <v>42</v>
      </c>
      <c r="F622" s="65" t="s">
        <v>106</v>
      </c>
      <c r="G622" s="65">
        <v>32</v>
      </c>
      <c r="H622" s="65" t="s">
        <v>54</v>
      </c>
      <c r="I622" s="12">
        <v>-1.6756663481695645E-3</v>
      </c>
      <c r="J622" s="12">
        <v>3.8718560959214391E-3</v>
      </c>
      <c r="K622" s="12">
        <v>0.66517376616145596</v>
      </c>
      <c r="L622" s="12">
        <v>-9.2645042961755578E-3</v>
      </c>
      <c r="M622" s="12">
        <v>5.9131715998364583E-3</v>
      </c>
      <c r="N622" s="12" t="s">
        <v>53</v>
      </c>
      <c r="O622" s="12" t="s">
        <v>53</v>
      </c>
    </row>
    <row r="623" spans="1:15" x14ac:dyDescent="0.25">
      <c r="A623" s="65" t="s">
        <v>116</v>
      </c>
      <c r="B623" s="65" t="s">
        <v>117</v>
      </c>
      <c r="C623" s="65" t="s">
        <v>118</v>
      </c>
      <c r="D623" s="65" t="s">
        <v>122</v>
      </c>
      <c r="E623" s="65" t="s">
        <v>42</v>
      </c>
      <c r="F623" s="65" t="s">
        <v>106</v>
      </c>
      <c r="G623" s="65">
        <v>32</v>
      </c>
      <c r="H623" s="65" t="s">
        <v>55</v>
      </c>
      <c r="I623" s="12">
        <v>-1.2813373258094385E-3</v>
      </c>
      <c r="J623" s="12">
        <v>3.8539709151279196E-3</v>
      </c>
      <c r="K623" s="12">
        <v>0.74184494737231699</v>
      </c>
      <c r="L623" s="12">
        <v>-8.835120319460172E-3</v>
      </c>
      <c r="M623" s="12">
        <v>6.2724456678412881E-3</v>
      </c>
      <c r="N623" s="12">
        <v>0.78576659762148704</v>
      </c>
      <c r="O623" s="12">
        <v>0.62732978376086102</v>
      </c>
    </row>
    <row r="624" spans="1:15" x14ac:dyDescent="0.25">
      <c r="A624" s="65" t="s">
        <v>116</v>
      </c>
      <c r="B624" s="65" t="s">
        <v>117</v>
      </c>
      <c r="C624" s="65" t="s">
        <v>118</v>
      </c>
      <c r="D624" s="65" t="s">
        <v>122</v>
      </c>
      <c r="E624" s="65" t="s">
        <v>57</v>
      </c>
      <c r="F624" s="65" t="s">
        <v>106</v>
      </c>
      <c r="G624" s="65">
        <v>32</v>
      </c>
      <c r="H624" s="65" t="s">
        <v>151</v>
      </c>
      <c r="I624" s="12">
        <v>-1.6487190472000801E-3</v>
      </c>
      <c r="J624" s="12">
        <v>3.1595908103131125E-3</v>
      </c>
      <c r="K624" s="12">
        <v>0.60179976876212604</v>
      </c>
      <c r="L624" s="12">
        <v>-7.8415170354137909E-3</v>
      </c>
      <c r="M624" s="12">
        <v>4.5440789410136177E-3</v>
      </c>
      <c r="N624" s="12">
        <v>0.58609666319148501</v>
      </c>
      <c r="O624" s="12" t="s">
        <v>53</v>
      </c>
    </row>
    <row r="625" spans="1:15" x14ac:dyDescent="0.25">
      <c r="A625" s="65" t="s">
        <v>116</v>
      </c>
      <c r="B625" s="65" t="s">
        <v>117</v>
      </c>
      <c r="C625" s="65" t="s">
        <v>118</v>
      </c>
      <c r="D625" s="65" t="s">
        <v>122</v>
      </c>
      <c r="E625" s="65" t="s">
        <v>57</v>
      </c>
      <c r="F625" s="65" t="s">
        <v>106</v>
      </c>
      <c r="G625" s="65">
        <v>32</v>
      </c>
      <c r="H625" s="65" t="s">
        <v>54</v>
      </c>
      <c r="I625" s="12">
        <v>8.0679769340574097E-4</v>
      </c>
      <c r="J625" s="12">
        <v>3.8633729548695501E-3</v>
      </c>
      <c r="K625" s="12">
        <v>0.83457902745151002</v>
      </c>
      <c r="L625" s="12">
        <v>-6.7654132981385777E-3</v>
      </c>
      <c r="M625" s="12">
        <v>8.3790086849500865E-3</v>
      </c>
      <c r="N625" s="12" t="s">
        <v>53</v>
      </c>
      <c r="O625" s="12" t="s">
        <v>53</v>
      </c>
    </row>
    <row r="626" spans="1:15" x14ac:dyDescent="0.25">
      <c r="A626" s="65" t="s">
        <v>116</v>
      </c>
      <c r="B626" s="65" t="s">
        <v>117</v>
      </c>
      <c r="C626" s="65" t="s">
        <v>118</v>
      </c>
      <c r="D626" s="65" t="s">
        <v>122</v>
      </c>
      <c r="E626" s="65" t="s">
        <v>57</v>
      </c>
      <c r="F626" s="65" t="s">
        <v>106</v>
      </c>
      <c r="G626" s="65">
        <v>32</v>
      </c>
      <c r="H626" s="65" t="s">
        <v>55</v>
      </c>
      <c r="I626" s="12">
        <v>2.3210877477449344E-3</v>
      </c>
      <c r="J626" s="12">
        <v>3.8547070293587968E-3</v>
      </c>
      <c r="K626" s="12">
        <v>0.551602755004162</v>
      </c>
      <c r="L626" s="12">
        <v>-5.2341380297983089E-3</v>
      </c>
      <c r="M626" s="12">
        <v>9.8763135252881717E-3</v>
      </c>
      <c r="N626" s="12">
        <v>0.73464661502413398</v>
      </c>
      <c r="O626" s="12">
        <v>5.8305389781161399E-2</v>
      </c>
    </row>
    <row r="627" spans="1:15" x14ac:dyDescent="0.25">
      <c r="A627" s="65" t="s">
        <v>116</v>
      </c>
      <c r="B627" s="65" t="s">
        <v>117</v>
      </c>
      <c r="C627" s="65" t="s">
        <v>118</v>
      </c>
      <c r="D627" s="65" t="s">
        <v>123</v>
      </c>
      <c r="E627" s="65" t="s">
        <v>15</v>
      </c>
      <c r="F627" s="65" t="s">
        <v>106</v>
      </c>
      <c r="G627" s="65">
        <v>13</v>
      </c>
      <c r="H627" s="65" t="s">
        <v>151</v>
      </c>
      <c r="I627" s="12">
        <v>-1.5817467114014503E-3</v>
      </c>
      <c r="J627" s="12">
        <v>1.252470121294863E-2</v>
      </c>
      <c r="K627" s="12">
        <v>0.89950223299010601</v>
      </c>
      <c r="L627" s="12">
        <v>-2.6130161088780763E-2</v>
      </c>
      <c r="M627" s="12">
        <v>2.2966667665977835E-2</v>
      </c>
      <c r="N627" s="12">
        <v>0.40127280698144002</v>
      </c>
      <c r="O627" s="12" t="s">
        <v>53</v>
      </c>
    </row>
    <row r="628" spans="1:15" x14ac:dyDescent="0.25">
      <c r="A628" s="65" t="s">
        <v>116</v>
      </c>
      <c r="B628" s="65" t="s">
        <v>117</v>
      </c>
      <c r="C628" s="65" t="s">
        <v>118</v>
      </c>
      <c r="D628" s="65" t="s">
        <v>123</v>
      </c>
      <c r="E628" s="65" t="s">
        <v>15</v>
      </c>
      <c r="F628" s="65" t="s">
        <v>106</v>
      </c>
      <c r="G628" s="65">
        <v>13</v>
      </c>
      <c r="H628" s="65" t="s">
        <v>54</v>
      </c>
      <c r="I628" s="12">
        <v>-3.0101020708834911E-3</v>
      </c>
      <c r="J628" s="12">
        <v>1.3691606130862366E-2</v>
      </c>
      <c r="K628" s="12">
        <v>0.82598783765232098</v>
      </c>
      <c r="L628" s="12">
        <v>-2.9845650087373703E-2</v>
      </c>
      <c r="M628" s="12">
        <v>2.3825445945606736E-2</v>
      </c>
      <c r="N628" s="12" t="s">
        <v>53</v>
      </c>
      <c r="O628" s="12" t="s">
        <v>53</v>
      </c>
    </row>
    <row r="629" spans="1:15" x14ac:dyDescent="0.25">
      <c r="A629" s="65" t="s">
        <v>116</v>
      </c>
      <c r="B629" s="65" t="s">
        <v>117</v>
      </c>
      <c r="C629" s="65" t="s">
        <v>118</v>
      </c>
      <c r="D629" s="65" t="s">
        <v>123</v>
      </c>
      <c r="E629" s="65" t="s">
        <v>15</v>
      </c>
      <c r="F629" s="65" t="s">
        <v>106</v>
      </c>
      <c r="G629" s="65">
        <v>13</v>
      </c>
      <c r="H629" s="65" t="s">
        <v>55</v>
      </c>
      <c r="I629" s="12">
        <v>-2.8345789040906243E-3</v>
      </c>
      <c r="J629" s="12">
        <v>1.861430391829403E-2</v>
      </c>
      <c r="K629" s="12">
        <v>0.88172359584802895</v>
      </c>
      <c r="L629" s="12">
        <v>-3.9318614583946997E-2</v>
      </c>
      <c r="M629" s="12">
        <v>3.3649456775765703E-2</v>
      </c>
      <c r="N629" s="12">
        <v>0.32326854851676701</v>
      </c>
      <c r="O629" s="12">
        <v>0.92635742857873304</v>
      </c>
    </row>
    <row r="630" spans="1:15" x14ac:dyDescent="0.25">
      <c r="A630" s="65" t="s">
        <v>116</v>
      </c>
      <c r="B630" s="65" t="s">
        <v>117</v>
      </c>
      <c r="C630" s="65" t="s">
        <v>118</v>
      </c>
      <c r="D630" s="65" t="s">
        <v>123</v>
      </c>
      <c r="E630" s="65" t="s">
        <v>50</v>
      </c>
      <c r="F630" s="65" t="s">
        <v>106</v>
      </c>
      <c r="G630" s="65">
        <v>15</v>
      </c>
      <c r="H630" s="65" t="s">
        <v>151</v>
      </c>
      <c r="I630" s="12">
        <v>1.725642999339606E-2</v>
      </c>
      <c r="J630" s="12">
        <v>1.9941531461672157E-2</v>
      </c>
      <c r="K630" s="12">
        <v>0.38684600699725402</v>
      </c>
      <c r="L630" s="12">
        <v>-2.1828971671481342E-2</v>
      </c>
      <c r="M630" s="12">
        <v>5.6341831658273389E-2</v>
      </c>
      <c r="N630" s="12">
        <v>8.0184192732937597E-3</v>
      </c>
      <c r="O630" s="12" t="s">
        <v>53</v>
      </c>
    </row>
    <row r="631" spans="1:15" x14ac:dyDescent="0.25">
      <c r="A631" s="65" t="s">
        <v>116</v>
      </c>
      <c r="B631" s="65" t="s">
        <v>117</v>
      </c>
      <c r="C631" s="65" t="s">
        <v>118</v>
      </c>
      <c r="D631" s="65" t="s">
        <v>123</v>
      </c>
      <c r="E631" s="65" t="s">
        <v>50</v>
      </c>
      <c r="F631" s="65" t="s">
        <v>106</v>
      </c>
      <c r="G631" s="65">
        <v>15</v>
      </c>
      <c r="H631" s="65" t="s">
        <v>54</v>
      </c>
      <c r="I631" s="12">
        <v>3.298850168891896E-2</v>
      </c>
      <c r="J631" s="12">
        <v>1.682318936527586E-2</v>
      </c>
      <c r="K631" s="12">
        <v>4.9891315868377598E-2</v>
      </c>
      <c r="L631" s="12">
        <v>1.5050532978202213E-5</v>
      </c>
      <c r="M631" s="12">
        <v>6.59619528448597E-2</v>
      </c>
      <c r="N631" s="12" t="s">
        <v>53</v>
      </c>
      <c r="O631" s="12" t="s">
        <v>53</v>
      </c>
    </row>
    <row r="632" spans="1:15" x14ac:dyDescent="0.25">
      <c r="A632" s="65" t="s">
        <v>116</v>
      </c>
      <c r="B632" s="65" t="s">
        <v>117</v>
      </c>
      <c r="C632" s="65" t="s">
        <v>118</v>
      </c>
      <c r="D632" s="65" t="s">
        <v>123</v>
      </c>
      <c r="E632" s="65" t="s">
        <v>50</v>
      </c>
      <c r="F632" s="65" t="s">
        <v>106</v>
      </c>
      <c r="G632" s="65">
        <v>15</v>
      </c>
      <c r="H632" s="65" t="s">
        <v>55</v>
      </c>
      <c r="I632" s="12">
        <v>1.8334440489989338E-2</v>
      </c>
      <c r="J632" s="12">
        <v>3.1560366364035961E-2</v>
      </c>
      <c r="K632" s="12">
        <v>0.57122058020439603</v>
      </c>
      <c r="L632" s="12">
        <v>-4.3523877583521095E-2</v>
      </c>
      <c r="M632" s="12">
        <v>8.0192758563499417E-2</v>
      </c>
      <c r="N632" s="12">
        <v>4.9673460553469702E-3</v>
      </c>
      <c r="O632" s="12">
        <v>0.96460552180262504</v>
      </c>
    </row>
    <row r="633" spans="1:15" x14ac:dyDescent="0.25">
      <c r="A633" s="65" t="s">
        <v>116</v>
      </c>
      <c r="B633" s="65" t="s">
        <v>117</v>
      </c>
      <c r="C633" s="65" t="s">
        <v>118</v>
      </c>
      <c r="D633" s="65" t="s">
        <v>123</v>
      </c>
      <c r="E633" s="65" t="s">
        <v>16</v>
      </c>
      <c r="F633" s="65" t="s">
        <v>106</v>
      </c>
      <c r="G633" s="65">
        <v>15</v>
      </c>
      <c r="H633" s="65" t="s">
        <v>151</v>
      </c>
      <c r="I633" s="12">
        <v>2.1319933559825782E-2</v>
      </c>
      <c r="J633" s="12">
        <v>1.3593566120350706E-2</v>
      </c>
      <c r="K633" s="12">
        <v>0.11679150932599</v>
      </c>
      <c r="L633" s="12">
        <v>-5.3234560360615087E-3</v>
      </c>
      <c r="M633" s="12">
        <v>4.7963323155713153E-2</v>
      </c>
      <c r="N633" s="12">
        <v>0.16840611463288599</v>
      </c>
      <c r="O633" s="12" t="s">
        <v>53</v>
      </c>
    </row>
    <row r="634" spans="1:15" x14ac:dyDescent="0.25">
      <c r="A634" s="65" t="s">
        <v>116</v>
      </c>
      <c r="B634" s="65" t="s">
        <v>117</v>
      </c>
      <c r="C634" s="65" t="s">
        <v>118</v>
      </c>
      <c r="D634" s="65" t="s">
        <v>123</v>
      </c>
      <c r="E634" s="65" t="s">
        <v>16</v>
      </c>
      <c r="F634" s="65" t="s">
        <v>106</v>
      </c>
      <c r="G634" s="65">
        <v>15</v>
      </c>
      <c r="H634" s="65" t="s">
        <v>54</v>
      </c>
      <c r="I634" s="12">
        <v>2.881193014735102E-2</v>
      </c>
      <c r="J634" s="12">
        <v>1.4372232902707609E-2</v>
      </c>
      <c r="K634" s="12">
        <v>4.49957623141337E-2</v>
      </c>
      <c r="L634" s="12">
        <v>6.4235365804408973E-4</v>
      </c>
      <c r="M634" s="12">
        <v>5.6981506636657929E-2</v>
      </c>
      <c r="N634" s="12" t="s">
        <v>53</v>
      </c>
      <c r="O634" s="12" t="s">
        <v>53</v>
      </c>
    </row>
    <row r="635" spans="1:15" x14ac:dyDescent="0.25">
      <c r="A635" s="65" t="s">
        <v>116</v>
      </c>
      <c r="B635" s="65" t="s">
        <v>117</v>
      </c>
      <c r="C635" s="65" t="s">
        <v>118</v>
      </c>
      <c r="D635" s="65" t="s">
        <v>123</v>
      </c>
      <c r="E635" s="65" t="s">
        <v>16</v>
      </c>
      <c r="F635" s="65" t="s">
        <v>106</v>
      </c>
      <c r="G635" s="65">
        <v>15</v>
      </c>
      <c r="H635" s="65" t="s">
        <v>55</v>
      </c>
      <c r="I635" s="12">
        <v>2.4565459663430808E-2</v>
      </c>
      <c r="J635" s="12">
        <v>2.1254355241044638E-2</v>
      </c>
      <c r="K635" s="12">
        <v>0.26856978088758399</v>
      </c>
      <c r="L635" s="12">
        <v>-1.7093076609016624E-2</v>
      </c>
      <c r="M635" s="12">
        <v>6.6223995935878244E-2</v>
      </c>
      <c r="N635" s="12">
        <v>0.12782849301655</v>
      </c>
      <c r="O635" s="12">
        <v>0.84159630182809997</v>
      </c>
    </row>
    <row r="636" spans="1:15" x14ac:dyDescent="0.25">
      <c r="A636" s="65" t="s">
        <v>116</v>
      </c>
      <c r="B636" s="65" t="s">
        <v>117</v>
      </c>
      <c r="C636" s="65" t="s">
        <v>118</v>
      </c>
      <c r="D636" s="65" t="s">
        <v>123</v>
      </c>
      <c r="E636" s="65" t="s">
        <v>17</v>
      </c>
      <c r="F636" s="65" t="s">
        <v>106</v>
      </c>
      <c r="G636" s="65">
        <v>13</v>
      </c>
      <c r="H636" s="65" t="s">
        <v>151</v>
      </c>
      <c r="I636" s="12">
        <v>1.4765899255800945E-2</v>
      </c>
      <c r="J636" s="12">
        <v>1.8471996211800977E-2</v>
      </c>
      <c r="K636" s="12">
        <v>0.42407779454988798</v>
      </c>
      <c r="L636" s="12">
        <v>-2.1439213319328996E-2</v>
      </c>
      <c r="M636" s="12">
        <v>5.0971011830930814E-2</v>
      </c>
      <c r="N636" s="12">
        <v>0.120957983410185</v>
      </c>
      <c r="O636" s="12" t="s">
        <v>53</v>
      </c>
    </row>
    <row r="637" spans="1:15" x14ac:dyDescent="0.25">
      <c r="A637" s="65" t="s">
        <v>116</v>
      </c>
      <c r="B637" s="65" t="s">
        <v>117</v>
      </c>
      <c r="C637" s="65" t="s">
        <v>118</v>
      </c>
      <c r="D637" s="65" t="s">
        <v>123</v>
      </c>
      <c r="E637" s="65" t="s">
        <v>17</v>
      </c>
      <c r="F637" s="65" t="s">
        <v>106</v>
      </c>
      <c r="G637" s="65">
        <v>13</v>
      </c>
      <c r="H637" s="65" t="s">
        <v>54</v>
      </c>
      <c r="I637" s="12">
        <v>4.4161085121201898E-2</v>
      </c>
      <c r="J637" s="12">
        <v>1.9069073617139675E-2</v>
      </c>
      <c r="K637" s="12">
        <v>2.0566543237944001E-2</v>
      </c>
      <c r="L637" s="12">
        <v>6.7857008316081682E-3</v>
      </c>
      <c r="M637" s="12">
        <v>8.1536469410795551E-2</v>
      </c>
      <c r="N637" s="12" t="s">
        <v>53</v>
      </c>
      <c r="O637" s="12" t="s">
        <v>53</v>
      </c>
    </row>
    <row r="638" spans="1:15" x14ac:dyDescent="0.25">
      <c r="A638" s="65" t="s">
        <v>116</v>
      </c>
      <c r="B638" s="65" t="s">
        <v>117</v>
      </c>
      <c r="C638" s="65" t="s">
        <v>118</v>
      </c>
      <c r="D638" s="65" t="s">
        <v>123</v>
      </c>
      <c r="E638" s="65" t="s">
        <v>17</v>
      </c>
      <c r="F638" s="65" t="s">
        <v>106</v>
      </c>
      <c r="G638" s="65">
        <v>13</v>
      </c>
      <c r="H638" s="65" t="s">
        <v>55</v>
      </c>
      <c r="I638" s="12">
        <v>2.6468675502795951E-2</v>
      </c>
      <c r="J638" s="12">
        <v>2.7526512670203878E-2</v>
      </c>
      <c r="K638" s="12">
        <v>0.35692664325986001</v>
      </c>
      <c r="L638" s="12">
        <v>-2.7483289330803559E-2</v>
      </c>
      <c r="M638" s="12">
        <v>8.0420640336395663E-2</v>
      </c>
      <c r="N638" s="12">
        <v>9.9658831094778896E-2</v>
      </c>
      <c r="O638" s="12">
        <v>0.56873528089252701</v>
      </c>
    </row>
    <row r="639" spans="1:15" x14ac:dyDescent="0.25">
      <c r="A639" s="65" t="s">
        <v>116</v>
      </c>
      <c r="B639" s="65" t="s">
        <v>117</v>
      </c>
      <c r="C639" s="65" t="s">
        <v>118</v>
      </c>
      <c r="D639" s="65" t="s">
        <v>123</v>
      </c>
      <c r="E639" s="65" t="s">
        <v>0</v>
      </c>
      <c r="F639" s="65" t="s">
        <v>106</v>
      </c>
      <c r="G639" s="65">
        <v>15</v>
      </c>
      <c r="H639" s="65" t="s">
        <v>151</v>
      </c>
      <c r="I639" s="12">
        <v>2.0435093879963298E-2</v>
      </c>
      <c r="J639" s="12">
        <v>1.1479003812546802E-2</v>
      </c>
      <c r="K639" s="12">
        <v>7.5040794200635405E-2</v>
      </c>
      <c r="L639" s="12">
        <v>-2.0637535926284877E-3</v>
      </c>
      <c r="M639" s="12">
        <v>4.2933941352555072E-2</v>
      </c>
      <c r="N639" s="12">
        <v>0.44137813332574199</v>
      </c>
      <c r="O639" s="12" t="s">
        <v>53</v>
      </c>
    </row>
    <row r="640" spans="1:15" x14ac:dyDescent="0.25">
      <c r="A640" s="65" t="s">
        <v>116</v>
      </c>
      <c r="B640" s="65" t="s">
        <v>117</v>
      </c>
      <c r="C640" s="65" t="s">
        <v>118</v>
      </c>
      <c r="D640" s="65" t="s">
        <v>123</v>
      </c>
      <c r="E640" s="65" t="s">
        <v>0</v>
      </c>
      <c r="F640" s="65" t="s">
        <v>106</v>
      </c>
      <c r="G640" s="65">
        <v>15</v>
      </c>
      <c r="H640" s="65" t="s">
        <v>54</v>
      </c>
      <c r="I640" s="12">
        <v>2.0071425164326352E-2</v>
      </c>
      <c r="J640" s="12">
        <v>1.3840035714969154E-2</v>
      </c>
      <c r="K640" s="12">
        <v>0.14699056146968201</v>
      </c>
      <c r="L640" s="12">
        <v>-7.0550448370132503E-3</v>
      </c>
      <c r="M640" s="12">
        <v>4.719789516566595E-2</v>
      </c>
      <c r="N640" s="12" t="s">
        <v>53</v>
      </c>
      <c r="O640" s="12" t="s">
        <v>53</v>
      </c>
    </row>
    <row r="641" spans="1:15" x14ac:dyDescent="0.25">
      <c r="A641" s="65" t="s">
        <v>116</v>
      </c>
      <c r="B641" s="65" t="s">
        <v>117</v>
      </c>
      <c r="C641" s="65" t="s">
        <v>118</v>
      </c>
      <c r="D641" s="65" t="s">
        <v>123</v>
      </c>
      <c r="E641" s="65" t="s">
        <v>0</v>
      </c>
      <c r="F641" s="65" t="s">
        <v>106</v>
      </c>
      <c r="G641" s="65">
        <v>15</v>
      </c>
      <c r="H641" s="65" t="s">
        <v>55</v>
      </c>
      <c r="I641" s="12">
        <v>2.0185283561949544E-2</v>
      </c>
      <c r="J641" s="12">
        <v>1.7980400720551983E-2</v>
      </c>
      <c r="K641" s="12">
        <v>0.28190226797298501</v>
      </c>
      <c r="L641" s="12">
        <v>-1.5056301850332295E-2</v>
      </c>
      <c r="M641" s="12">
        <v>5.5426868974231457E-2</v>
      </c>
      <c r="N641" s="12">
        <v>0.36600866182858299</v>
      </c>
      <c r="O641" s="12">
        <v>0.98548332225208102</v>
      </c>
    </row>
    <row r="642" spans="1:15" x14ac:dyDescent="0.25">
      <c r="A642" s="65" t="s">
        <v>116</v>
      </c>
      <c r="B642" s="65" t="s">
        <v>117</v>
      </c>
      <c r="C642" s="65" t="s">
        <v>118</v>
      </c>
      <c r="D642" s="65" t="s">
        <v>123</v>
      </c>
      <c r="E642" s="65" t="s">
        <v>18</v>
      </c>
      <c r="F642" s="65" t="s">
        <v>106</v>
      </c>
      <c r="G642" s="65">
        <v>15</v>
      </c>
      <c r="H642" s="65" t="s">
        <v>151</v>
      </c>
      <c r="I642" s="12">
        <v>2.5187355285757225E-2</v>
      </c>
      <c r="J642" s="12">
        <v>1.5992538942489969E-2</v>
      </c>
      <c r="K642" s="12">
        <v>0.11526934186082601</v>
      </c>
      <c r="L642" s="12">
        <v>-6.1580210415230702E-3</v>
      </c>
      <c r="M642" s="12">
        <v>5.6532731613037492E-2</v>
      </c>
      <c r="N642" s="12">
        <v>3.2589805612243498E-2</v>
      </c>
      <c r="O642" s="12" t="s">
        <v>53</v>
      </c>
    </row>
    <row r="643" spans="1:15" x14ac:dyDescent="0.25">
      <c r="A643" s="65" t="s">
        <v>116</v>
      </c>
      <c r="B643" s="65" t="s">
        <v>117</v>
      </c>
      <c r="C643" s="65" t="s">
        <v>118</v>
      </c>
      <c r="D643" s="65" t="s">
        <v>123</v>
      </c>
      <c r="E643" s="65" t="s">
        <v>18</v>
      </c>
      <c r="F643" s="65" t="s">
        <v>106</v>
      </c>
      <c r="G643" s="65">
        <v>15</v>
      </c>
      <c r="H643" s="65" t="s">
        <v>54</v>
      </c>
      <c r="I643" s="12">
        <v>2.8999594468856017E-2</v>
      </c>
      <c r="J643" s="12">
        <v>1.4545239244503381E-2</v>
      </c>
      <c r="K643" s="12">
        <v>4.6179203873201999E-2</v>
      </c>
      <c r="L643" s="12">
        <v>4.9092554962936689E-4</v>
      </c>
      <c r="M643" s="12">
        <v>5.7508263388082639E-2</v>
      </c>
      <c r="N643" s="12" t="s">
        <v>53</v>
      </c>
      <c r="O643" s="12" t="s">
        <v>53</v>
      </c>
    </row>
    <row r="644" spans="1:15" x14ac:dyDescent="0.25">
      <c r="A644" s="65" t="s">
        <v>116</v>
      </c>
      <c r="B644" s="65" t="s">
        <v>117</v>
      </c>
      <c r="C644" s="65" t="s">
        <v>118</v>
      </c>
      <c r="D644" s="65" t="s">
        <v>123</v>
      </c>
      <c r="E644" s="65" t="s">
        <v>18</v>
      </c>
      <c r="F644" s="65" t="s">
        <v>106</v>
      </c>
      <c r="G644" s="65">
        <v>15</v>
      </c>
      <c r="H644" s="65" t="s">
        <v>55</v>
      </c>
      <c r="I644" s="12">
        <v>1.8391507754166158E-2</v>
      </c>
      <c r="J644" s="12">
        <v>2.4930255259013573E-2</v>
      </c>
      <c r="K644" s="12">
        <v>0.47379223329918901</v>
      </c>
      <c r="L644" s="12">
        <v>-3.0471792553500469E-2</v>
      </c>
      <c r="M644" s="12">
        <v>6.7254808061832788E-2</v>
      </c>
      <c r="N644" s="12">
        <v>2.34237221195676E-2</v>
      </c>
      <c r="O644" s="12">
        <v>0.72182131526668902</v>
      </c>
    </row>
    <row r="645" spans="1:15" x14ac:dyDescent="0.25">
      <c r="A645" s="65" t="s">
        <v>116</v>
      </c>
      <c r="B645" s="65" t="s">
        <v>117</v>
      </c>
      <c r="C645" s="65" t="s">
        <v>118</v>
      </c>
      <c r="D645" s="65" t="s">
        <v>123</v>
      </c>
      <c r="E645" s="65" t="s">
        <v>19</v>
      </c>
      <c r="F645" s="65" t="s">
        <v>106</v>
      </c>
      <c r="G645" s="65">
        <v>15</v>
      </c>
      <c r="H645" s="65" t="s">
        <v>151</v>
      </c>
      <c r="I645" s="12">
        <v>1.5760782867901786E-2</v>
      </c>
      <c r="J645" s="12">
        <v>1.2730726866979319E-2</v>
      </c>
      <c r="K645" s="12">
        <v>0.21571189567850099</v>
      </c>
      <c r="L645" s="12">
        <v>-9.1914417913775675E-3</v>
      </c>
      <c r="M645" s="12">
        <v>4.0713007527181211E-2</v>
      </c>
      <c r="N645" s="12">
        <v>0.30676015633091702</v>
      </c>
      <c r="O645" s="12" t="s">
        <v>53</v>
      </c>
    </row>
    <row r="646" spans="1:15" x14ac:dyDescent="0.25">
      <c r="A646" s="65" t="s">
        <v>116</v>
      </c>
      <c r="B646" s="65" t="s">
        <v>117</v>
      </c>
      <c r="C646" s="65" t="s">
        <v>118</v>
      </c>
      <c r="D646" s="65" t="s">
        <v>123</v>
      </c>
      <c r="E646" s="65" t="s">
        <v>19</v>
      </c>
      <c r="F646" s="65" t="s">
        <v>106</v>
      </c>
      <c r="G646" s="65">
        <v>15</v>
      </c>
      <c r="H646" s="65" t="s">
        <v>54</v>
      </c>
      <c r="I646" s="12">
        <v>1.2720758320706089E-2</v>
      </c>
      <c r="J646" s="12">
        <v>1.4029996764679987E-2</v>
      </c>
      <c r="K646" s="12">
        <v>0.36457450240890998</v>
      </c>
      <c r="L646" s="12">
        <v>-1.4778035338066655E-2</v>
      </c>
      <c r="M646" s="12">
        <v>4.0219551979478831E-2</v>
      </c>
      <c r="N646" s="12" t="s">
        <v>53</v>
      </c>
      <c r="O646" s="12" t="s">
        <v>53</v>
      </c>
    </row>
    <row r="647" spans="1:15" x14ac:dyDescent="0.25">
      <c r="A647" s="65" t="s">
        <v>116</v>
      </c>
      <c r="B647" s="65" t="s">
        <v>117</v>
      </c>
      <c r="C647" s="65" t="s">
        <v>118</v>
      </c>
      <c r="D647" s="65" t="s">
        <v>123</v>
      </c>
      <c r="E647" s="65" t="s">
        <v>19</v>
      </c>
      <c r="F647" s="65" t="s">
        <v>106</v>
      </c>
      <c r="G647" s="65">
        <v>15</v>
      </c>
      <c r="H647" s="65" t="s">
        <v>55</v>
      </c>
      <c r="I647" s="12">
        <v>9.0061809546085128E-3</v>
      </c>
      <c r="J647" s="12">
        <v>1.9789311479966789E-2</v>
      </c>
      <c r="K647" s="12">
        <v>0.65654236330711602</v>
      </c>
      <c r="L647" s="12">
        <v>-2.9780869546126382E-2</v>
      </c>
      <c r="M647" s="12">
        <v>4.7793231455343407E-2</v>
      </c>
      <c r="N647" s="12">
        <v>0.25699880984169299</v>
      </c>
      <c r="O647" s="12">
        <v>0.65620816154411898</v>
      </c>
    </row>
    <row r="648" spans="1:15" x14ac:dyDescent="0.25">
      <c r="A648" s="65" t="s">
        <v>116</v>
      </c>
      <c r="B648" s="65" t="s">
        <v>117</v>
      </c>
      <c r="C648" s="65" t="s">
        <v>118</v>
      </c>
      <c r="D648" s="65" t="s">
        <v>123</v>
      </c>
      <c r="E648" s="65" t="s">
        <v>20</v>
      </c>
      <c r="F648" s="65" t="s">
        <v>106</v>
      </c>
      <c r="G648" s="65">
        <v>15</v>
      </c>
      <c r="H648" s="65" t="s">
        <v>151</v>
      </c>
      <c r="I648" s="12">
        <v>1.2023324200268972E-2</v>
      </c>
      <c r="J648" s="12">
        <v>1.1493344848992721E-2</v>
      </c>
      <c r="K648" s="12">
        <v>0.29550939645454499</v>
      </c>
      <c r="L648" s="12">
        <v>-1.0503631703756821E-2</v>
      </c>
      <c r="M648" s="12">
        <v>3.455028010429477E-2</v>
      </c>
      <c r="N648" s="12">
        <v>0.439015355244054</v>
      </c>
      <c r="O648" s="12" t="s">
        <v>53</v>
      </c>
    </row>
    <row r="649" spans="1:15" x14ac:dyDescent="0.25">
      <c r="A649" s="65" t="s">
        <v>116</v>
      </c>
      <c r="B649" s="65" t="s">
        <v>117</v>
      </c>
      <c r="C649" s="65" t="s">
        <v>118</v>
      </c>
      <c r="D649" s="65" t="s">
        <v>123</v>
      </c>
      <c r="E649" s="65" t="s">
        <v>20</v>
      </c>
      <c r="F649" s="65" t="s">
        <v>106</v>
      </c>
      <c r="G649" s="65">
        <v>15</v>
      </c>
      <c r="H649" s="65" t="s">
        <v>54</v>
      </c>
      <c r="I649" s="12">
        <v>1.7987293144962672E-2</v>
      </c>
      <c r="J649" s="12">
        <v>1.3833997798211721E-2</v>
      </c>
      <c r="K649" s="12">
        <v>0.19352427677306899</v>
      </c>
      <c r="L649" s="12">
        <v>-9.127342539532254E-3</v>
      </c>
      <c r="M649" s="12">
        <v>4.5101928829457599E-2</v>
      </c>
      <c r="N649" s="12" t="s">
        <v>53</v>
      </c>
      <c r="O649" s="12" t="s">
        <v>53</v>
      </c>
    </row>
    <row r="650" spans="1:15" x14ac:dyDescent="0.25">
      <c r="A650" s="65" t="s">
        <v>116</v>
      </c>
      <c r="B650" s="65" t="s">
        <v>117</v>
      </c>
      <c r="C650" s="65" t="s">
        <v>118</v>
      </c>
      <c r="D650" s="65" t="s">
        <v>123</v>
      </c>
      <c r="E650" s="65" t="s">
        <v>20</v>
      </c>
      <c r="F650" s="65" t="s">
        <v>106</v>
      </c>
      <c r="G650" s="65">
        <v>15</v>
      </c>
      <c r="H650" s="65" t="s">
        <v>55</v>
      </c>
      <c r="I650" s="12">
        <v>1.2436254479185199E-2</v>
      </c>
      <c r="J650" s="12">
        <v>1.8007520618503855E-2</v>
      </c>
      <c r="K650" s="12">
        <v>0.501953056433315</v>
      </c>
      <c r="L650" s="12">
        <v>-2.2858485933082338E-2</v>
      </c>
      <c r="M650" s="12">
        <v>4.7730994891452737E-2</v>
      </c>
      <c r="N650" s="12">
        <v>0.363829994843475</v>
      </c>
      <c r="O650" s="12">
        <v>0.97604824820338498</v>
      </c>
    </row>
    <row r="651" spans="1:15" x14ac:dyDescent="0.25">
      <c r="A651" s="65" t="s">
        <v>116</v>
      </c>
      <c r="B651" s="65" t="s">
        <v>117</v>
      </c>
      <c r="C651" s="65" t="s">
        <v>118</v>
      </c>
      <c r="D651" s="65" t="s">
        <v>123</v>
      </c>
      <c r="E651" s="65" t="s">
        <v>21</v>
      </c>
      <c r="F651" s="65" t="s">
        <v>106</v>
      </c>
      <c r="G651" s="65">
        <v>14</v>
      </c>
      <c r="H651" s="65" t="s">
        <v>151</v>
      </c>
      <c r="I651" s="12">
        <v>3.4522619195736508E-2</v>
      </c>
      <c r="J651" s="12">
        <v>1.6051330653016841E-2</v>
      </c>
      <c r="K651" s="12">
        <v>3.1494856160174702E-2</v>
      </c>
      <c r="L651" s="12">
        <v>3.0620111158235143E-3</v>
      </c>
      <c r="M651" s="12">
        <v>6.5983227275649495E-2</v>
      </c>
      <c r="N651" s="12">
        <v>0.61459976076503697</v>
      </c>
      <c r="O651" s="12" t="s">
        <v>53</v>
      </c>
    </row>
    <row r="652" spans="1:15" x14ac:dyDescent="0.25">
      <c r="A652" s="65" t="s">
        <v>116</v>
      </c>
      <c r="B652" s="65" t="s">
        <v>117</v>
      </c>
      <c r="C652" s="65" t="s">
        <v>118</v>
      </c>
      <c r="D652" s="65" t="s">
        <v>123</v>
      </c>
      <c r="E652" s="65" t="s">
        <v>21</v>
      </c>
      <c r="F652" s="65" t="s">
        <v>106</v>
      </c>
      <c r="G652" s="65">
        <v>14</v>
      </c>
      <c r="H652" s="65" t="s">
        <v>54</v>
      </c>
      <c r="I652" s="12">
        <v>3.5485580547017233E-2</v>
      </c>
      <c r="J652" s="12">
        <v>2.0812210037956327E-2</v>
      </c>
      <c r="K652" s="12">
        <v>8.81875922760256E-2</v>
      </c>
      <c r="L652" s="12">
        <v>-5.3063511273772112E-3</v>
      </c>
      <c r="M652" s="12">
        <v>7.6277512221411492E-2</v>
      </c>
      <c r="N652" s="12" t="s">
        <v>53</v>
      </c>
      <c r="O652" s="12" t="s">
        <v>53</v>
      </c>
    </row>
    <row r="653" spans="1:15" x14ac:dyDescent="0.25">
      <c r="A653" s="65" t="s">
        <v>116</v>
      </c>
      <c r="B653" s="65" t="s">
        <v>117</v>
      </c>
      <c r="C653" s="65" t="s">
        <v>118</v>
      </c>
      <c r="D653" s="65" t="s">
        <v>123</v>
      </c>
      <c r="E653" s="65" t="s">
        <v>21</v>
      </c>
      <c r="F653" s="65" t="s">
        <v>106</v>
      </c>
      <c r="G653" s="65">
        <v>14</v>
      </c>
      <c r="H653" s="65" t="s">
        <v>55</v>
      </c>
      <c r="I653" s="12">
        <v>4.1587966697036065E-2</v>
      </c>
      <c r="J653" s="12">
        <v>2.6607611587759379E-2</v>
      </c>
      <c r="K653" s="12">
        <v>0.14402514826604201</v>
      </c>
      <c r="L653" s="12">
        <v>-1.0562952014972279E-2</v>
      </c>
      <c r="M653" s="12">
        <v>9.3738885409044403E-2</v>
      </c>
      <c r="N653" s="12">
        <v>0.54347692640114997</v>
      </c>
      <c r="O653" s="12">
        <v>0.73072974729625895</v>
      </c>
    </row>
    <row r="654" spans="1:15" x14ac:dyDescent="0.25">
      <c r="A654" s="65" t="s">
        <v>116</v>
      </c>
      <c r="B654" s="65" t="s">
        <v>117</v>
      </c>
      <c r="C654" s="65" t="s">
        <v>118</v>
      </c>
      <c r="D654" s="65" t="s">
        <v>123</v>
      </c>
      <c r="E654" s="65" t="s">
        <v>2</v>
      </c>
      <c r="F654" s="65" t="s">
        <v>106</v>
      </c>
      <c r="G654" s="65">
        <v>14</v>
      </c>
      <c r="H654" s="65" t="s">
        <v>151</v>
      </c>
      <c r="I654" s="12">
        <v>4.0793982107874948E-3</v>
      </c>
      <c r="J654" s="12">
        <v>1.9472404572031393E-2</v>
      </c>
      <c r="K654" s="12">
        <v>0.83406076331625401</v>
      </c>
      <c r="L654" s="12">
        <v>-3.4086514750394058E-2</v>
      </c>
      <c r="M654" s="12">
        <v>4.2245311171969037E-2</v>
      </c>
      <c r="N654" s="12">
        <v>0.22417579614151101</v>
      </c>
      <c r="O654" s="12" t="s">
        <v>53</v>
      </c>
    </row>
    <row r="655" spans="1:15" x14ac:dyDescent="0.25">
      <c r="A655" s="65" t="s">
        <v>116</v>
      </c>
      <c r="B655" s="65" t="s">
        <v>117</v>
      </c>
      <c r="C655" s="65" t="s">
        <v>118</v>
      </c>
      <c r="D655" s="65" t="s">
        <v>123</v>
      </c>
      <c r="E655" s="65" t="s">
        <v>2</v>
      </c>
      <c r="F655" s="65" t="s">
        <v>106</v>
      </c>
      <c r="G655" s="65">
        <v>14</v>
      </c>
      <c r="H655" s="65" t="s">
        <v>54</v>
      </c>
      <c r="I655" s="12">
        <v>5.7308025405203768E-3</v>
      </c>
      <c r="J655" s="12">
        <v>2.0641797663336094E-2</v>
      </c>
      <c r="K655" s="12">
        <v>0.78129564711064803</v>
      </c>
      <c r="L655" s="12">
        <v>-3.4727120879618406E-2</v>
      </c>
      <c r="M655" s="12">
        <v>4.618872596065917E-2</v>
      </c>
      <c r="N655" s="12" t="s">
        <v>53</v>
      </c>
      <c r="O655" s="12" t="s">
        <v>53</v>
      </c>
    </row>
    <row r="656" spans="1:15" x14ac:dyDescent="0.25">
      <c r="A656" s="65" t="s">
        <v>116</v>
      </c>
      <c r="B656" s="65" t="s">
        <v>117</v>
      </c>
      <c r="C656" s="65" t="s">
        <v>118</v>
      </c>
      <c r="D656" s="65" t="s">
        <v>123</v>
      </c>
      <c r="E656" s="65" t="s">
        <v>2</v>
      </c>
      <c r="F656" s="65" t="s">
        <v>106</v>
      </c>
      <c r="G656" s="65">
        <v>14</v>
      </c>
      <c r="H656" s="65" t="s">
        <v>55</v>
      </c>
      <c r="I656" s="12">
        <v>4.5022892229392403E-2</v>
      </c>
      <c r="J656" s="12">
        <v>2.6561573782567013E-2</v>
      </c>
      <c r="K656" s="12">
        <v>0.115836994496947</v>
      </c>
      <c r="L656" s="12">
        <v>-7.0377923844389002E-3</v>
      </c>
      <c r="M656" s="12">
        <v>9.7083576843223496E-2</v>
      </c>
      <c r="N656" s="12">
        <v>0.42807089182232599</v>
      </c>
      <c r="O656" s="12">
        <v>6.3441410301166901E-2</v>
      </c>
    </row>
    <row r="657" spans="1:15" x14ac:dyDescent="0.25">
      <c r="A657" s="65" t="s">
        <v>116</v>
      </c>
      <c r="B657" s="65" t="s">
        <v>117</v>
      </c>
      <c r="C657" s="65" t="s">
        <v>118</v>
      </c>
      <c r="D657" s="65" t="s">
        <v>123</v>
      </c>
      <c r="E657" s="65" t="s">
        <v>3</v>
      </c>
      <c r="F657" s="65" t="s">
        <v>106</v>
      </c>
      <c r="G657" s="65">
        <v>13</v>
      </c>
      <c r="H657" s="65" t="s">
        <v>151</v>
      </c>
      <c r="I657" s="12">
        <v>-2.0392581405411646E-3</v>
      </c>
      <c r="J657" s="12">
        <v>8.811117985029128E-3</v>
      </c>
      <c r="K657" s="12">
        <v>0.81697184748212104</v>
      </c>
      <c r="L657" s="12">
        <v>-1.9309049391198242E-2</v>
      </c>
      <c r="M657" s="12">
        <v>1.52305331101159E-2</v>
      </c>
      <c r="N657" s="12">
        <v>0.246938224687868</v>
      </c>
      <c r="O657" s="12" t="s">
        <v>53</v>
      </c>
    </row>
    <row r="658" spans="1:15" x14ac:dyDescent="0.25">
      <c r="A658" s="65" t="s">
        <v>116</v>
      </c>
      <c r="B658" s="65" t="s">
        <v>117</v>
      </c>
      <c r="C658" s="65" t="s">
        <v>118</v>
      </c>
      <c r="D658" s="65" t="s">
        <v>123</v>
      </c>
      <c r="E658" s="65" t="s">
        <v>3</v>
      </c>
      <c r="F658" s="65" t="s">
        <v>106</v>
      </c>
      <c r="G658" s="65">
        <v>13</v>
      </c>
      <c r="H658" s="65" t="s">
        <v>54</v>
      </c>
      <c r="I658" s="12">
        <v>-1.0761597037022E-2</v>
      </c>
      <c r="J658" s="12">
        <v>9.3523396389526021E-3</v>
      </c>
      <c r="K658" s="12">
        <v>0.24986184532231301</v>
      </c>
      <c r="L658" s="12">
        <v>-2.9092182729369049E-2</v>
      </c>
      <c r="M658" s="12">
        <v>7.5689886553250499E-3</v>
      </c>
      <c r="N658" s="12" t="s">
        <v>53</v>
      </c>
      <c r="O658" s="12" t="s">
        <v>53</v>
      </c>
    </row>
    <row r="659" spans="1:15" x14ac:dyDescent="0.25">
      <c r="A659" s="65" t="s">
        <v>116</v>
      </c>
      <c r="B659" s="65" t="s">
        <v>117</v>
      </c>
      <c r="C659" s="65" t="s">
        <v>118</v>
      </c>
      <c r="D659" s="65" t="s">
        <v>123</v>
      </c>
      <c r="E659" s="65" t="s">
        <v>3</v>
      </c>
      <c r="F659" s="65" t="s">
        <v>106</v>
      </c>
      <c r="G659" s="65">
        <v>13</v>
      </c>
      <c r="H659" s="65" t="s">
        <v>55</v>
      </c>
      <c r="I659" s="12">
        <v>-2.3475478144194498E-2</v>
      </c>
      <c r="J659" s="12">
        <v>1.1880682927420368E-2</v>
      </c>
      <c r="K659" s="12">
        <v>7.3779847164423401E-2</v>
      </c>
      <c r="L659" s="12">
        <v>-4.6761616681938352E-2</v>
      </c>
      <c r="M659" s="12">
        <v>-1.8933960645063039E-4</v>
      </c>
      <c r="N659" s="12">
        <v>0.61672647953361204</v>
      </c>
      <c r="O659" s="12">
        <v>3.4158351055315603E-2</v>
      </c>
    </row>
    <row r="660" spans="1:15" x14ac:dyDescent="0.25">
      <c r="A660" s="65" t="s">
        <v>116</v>
      </c>
      <c r="B660" s="65" t="s">
        <v>117</v>
      </c>
      <c r="C660" s="65" t="s">
        <v>118</v>
      </c>
      <c r="D660" s="65" t="s">
        <v>123</v>
      </c>
      <c r="E660" s="65" t="s">
        <v>23</v>
      </c>
      <c r="F660" s="65" t="s">
        <v>106</v>
      </c>
      <c r="G660" s="65">
        <v>13</v>
      </c>
      <c r="H660" s="65" t="s">
        <v>151</v>
      </c>
      <c r="I660" s="12">
        <v>-4.142419083519768E-3</v>
      </c>
      <c r="J660" s="12">
        <v>1.4050071268178229E-2</v>
      </c>
      <c r="K660" s="12">
        <v>0.768121759335191</v>
      </c>
      <c r="L660" s="12">
        <v>-3.1680558769149117E-2</v>
      </c>
      <c r="M660" s="12">
        <v>2.3395720602109569E-2</v>
      </c>
      <c r="N660" s="12">
        <v>0.49580539517862399</v>
      </c>
      <c r="O660" s="12" t="s">
        <v>53</v>
      </c>
    </row>
    <row r="661" spans="1:15" x14ac:dyDescent="0.25">
      <c r="A661" s="65" t="s">
        <v>116</v>
      </c>
      <c r="B661" s="65" t="s">
        <v>117</v>
      </c>
      <c r="C661" s="65" t="s">
        <v>118</v>
      </c>
      <c r="D661" s="65" t="s">
        <v>123</v>
      </c>
      <c r="E661" s="65" t="s">
        <v>23</v>
      </c>
      <c r="F661" s="65" t="s">
        <v>106</v>
      </c>
      <c r="G661" s="65">
        <v>13</v>
      </c>
      <c r="H661" s="65" t="s">
        <v>54</v>
      </c>
      <c r="I661" s="12">
        <v>-2.0402013310416113E-2</v>
      </c>
      <c r="J661" s="12">
        <v>1.7583732505113872E-2</v>
      </c>
      <c r="K661" s="12">
        <v>0.24593574683005001</v>
      </c>
      <c r="L661" s="12">
        <v>-5.4866129020439393E-2</v>
      </c>
      <c r="M661" s="12">
        <v>1.4062102399607099E-2</v>
      </c>
      <c r="N661" s="12" t="s">
        <v>53</v>
      </c>
      <c r="O661" s="12" t="s">
        <v>53</v>
      </c>
    </row>
    <row r="662" spans="1:15" x14ac:dyDescent="0.25">
      <c r="A662" s="65" t="s">
        <v>116</v>
      </c>
      <c r="B662" s="65" t="s">
        <v>117</v>
      </c>
      <c r="C662" s="65" t="s">
        <v>118</v>
      </c>
      <c r="D662" s="65" t="s">
        <v>123</v>
      </c>
      <c r="E662" s="65" t="s">
        <v>23</v>
      </c>
      <c r="F662" s="65" t="s">
        <v>106</v>
      </c>
      <c r="G662" s="65">
        <v>13</v>
      </c>
      <c r="H662" s="65" t="s">
        <v>55</v>
      </c>
      <c r="I662" s="12">
        <v>-3.5548895202354554E-2</v>
      </c>
      <c r="J662" s="12">
        <v>2.1651536000874015E-2</v>
      </c>
      <c r="K662" s="12">
        <v>0.12887014681369299</v>
      </c>
      <c r="L662" s="12">
        <v>-7.7985905764067526E-2</v>
      </c>
      <c r="M662" s="12">
        <v>6.8881153593586038E-3</v>
      </c>
      <c r="N662" s="12">
        <v>0.74789563592820796</v>
      </c>
      <c r="O662" s="12">
        <v>7.78171742058551E-2</v>
      </c>
    </row>
    <row r="663" spans="1:15" x14ac:dyDescent="0.25">
      <c r="A663" s="65" t="s">
        <v>116</v>
      </c>
      <c r="B663" s="65" t="s">
        <v>117</v>
      </c>
      <c r="C663" s="65" t="s">
        <v>118</v>
      </c>
      <c r="D663" s="65" t="s">
        <v>123</v>
      </c>
      <c r="E663" s="65" t="s">
        <v>24</v>
      </c>
      <c r="F663" s="65" t="s">
        <v>106</v>
      </c>
      <c r="G663" s="65">
        <v>13</v>
      </c>
      <c r="H663" s="65" t="s">
        <v>151</v>
      </c>
      <c r="I663" s="12">
        <v>1.7406980241892786E-2</v>
      </c>
      <c r="J663" s="12">
        <v>1.2080636579707817E-2</v>
      </c>
      <c r="K663" s="12">
        <v>0.149613146729736</v>
      </c>
      <c r="L663" s="12">
        <v>-6.2710674543344719E-3</v>
      </c>
      <c r="M663" s="12">
        <v>4.1085027938120092E-2</v>
      </c>
      <c r="N663" s="12">
        <v>0.32833759147283698</v>
      </c>
      <c r="O663" s="12" t="s">
        <v>53</v>
      </c>
    </row>
    <row r="664" spans="1:15" x14ac:dyDescent="0.25">
      <c r="A664" s="65" t="s">
        <v>116</v>
      </c>
      <c r="B664" s="65" t="s">
        <v>117</v>
      </c>
      <c r="C664" s="65" t="s">
        <v>118</v>
      </c>
      <c r="D664" s="65" t="s">
        <v>123</v>
      </c>
      <c r="E664" s="65" t="s">
        <v>24</v>
      </c>
      <c r="F664" s="65" t="s">
        <v>106</v>
      </c>
      <c r="G664" s="65">
        <v>13</v>
      </c>
      <c r="H664" s="65" t="s">
        <v>54</v>
      </c>
      <c r="I664" s="12">
        <v>6.2928941760524194E-3</v>
      </c>
      <c r="J664" s="12">
        <v>1.3678093918883394E-2</v>
      </c>
      <c r="K664" s="12">
        <v>0.64546526790069003</v>
      </c>
      <c r="L664" s="12">
        <v>-2.051616990495906E-2</v>
      </c>
      <c r="M664" s="12">
        <v>3.3101958257063871E-2</v>
      </c>
      <c r="N664" s="12" t="s">
        <v>53</v>
      </c>
      <c r="O664" s="12" t="s">
        <v>53</v>
      </c>
    </row>
    <row r="665" spans="1:15" x14ac:dyDescent="0.25">
      <c r="A665" s="65" t="s">
        <v>116</v>
      </c>
      <c r="B665" s="65" t="s">
        <v>117</v>
      </c>
      <c r="C665" s="65" t="s">
        <v>118</v>
      </c>
      <c r="D665" s="65" t="s">
        <v>123</v>
      </c>
      <c r="E665" s="65" t="s">
        <v>24</v>
      </c>
      <c r="F665" s="65" t="s">
        <v>106</v>
      </c>
      <c r="G665" s="65">
        <v>13</v>
      </c>
      <c r="H665" s="65" t="s">
        <v>55</v>
      </c>
      <c r="I665" s="12">
        <v>6.5276043357192538E-3</v>
      </c>
      <c r="J665" s="12">
        <v>1.8436991228879523E-2</v>
      </c>
      <c r="K665" s="12">
        <v>0.72999515285118299</v>
      </c>
      <c r="L665" s="12">
        <v>-2.9608898472884667E-2</v>
      </c>
      <c r="M665" s="12">
        <v>4.2664107144323164E-2</v>
      </c>
      <c r="N665" s="12">
        <v>0.30328254664957599</v>
      </c>
      <c r="O665" s="12">
        <v>0.44578832544224301</v>
      </c>
    </row>
    <row r="666" spans="1:15" x14ac:dyDescent="0.25">
      <c r="A666" s="65" t="s">
        <v>116</v>
      </c>
      <c r="B666" s="65" t="s">
        <v>117</v>
      </c>
      <c r="C666" s="65" t="s">
        <v>118</v>
      </c>
      <c r="D666" s="65" t="s">
        <v>123</v>
      </c>
      <c r="E666" s="65" t="s">
        <v>51</v>
      </c>
      <c r="F666" s="65" t="s">
        <v>106</v>
      </c>
      <c r="G666" s="65">
        <v>14</v>
      </c>
      <c r="H666" s="65" t="s">
        <v>151</v>
      </c>
      <c r="I666" s="12">
        <v>3.7425762221150662E-2</v>
      </c>
      <c r="J666" s="12">
        <v>1.4250634564356728E-2</v>
      </c>
      <c r="K666" s="12">
        <v>8.6330793253658698E-3</v>
      </c>
      <c r="L666" s="12">
        <v>9.4945184750114611E-3</v>
      </c>
      <c r="M666" s="12">
        <v>6.5357005967289869E-2</v>
      </c>
      <c r="N666" s="12">
        <v>0.81265383305426797</v>
      </c>
      <c r="O666" s="12" t="s">
        <v>53</v>
      </c>
    </row>
    <row r="667" spans="1:15" x14ac:dyDescent="0.25">
      <c r="A667" s="65" t="s">
        <v>116</v>
      </c>
      <c r="B667" s="65" t="s">
        <v>117</v>
      </c>
      <c r="C667" s="65" t="s">
        <v>118</v>
      </c>
      <c r="D667" s="65" t="s">
        <v>123</v>
      </c>
      <c r="E667" s="65" t="s">
        <v>51</v>
      </c>
      <c r="F667" s="65" t="s">
        <v>106</v>
      </c>
      <c r="G667" s="65">
        <v>14</v>
      </c>
      <c r="H667" s="65" t="s">
        <v>54</v>
      </c>
      <c r="I667" s="12">
        <v>4.5350561322163939E-2</v>
      </c>
      <c r="J667" s="12">
        <v>2.136340991046505E-2</v>
      </c>
      <c r="K667" s="12">
        <v>3.3769379697161699E-2</v>
      </c>
      <c r="L667" s="12">
        <v>3.4782778976523731E-3</v>
      </c>
      <c r="M667" s="12">
        <v>8.7222844746675784E-2</v>
      </c>
      <c r="N667" s="12" t="s">
        <v>53</v>
      </c>
      <c r="O667" s="12" t="s">
        <v>53</v>
      </c>
    </row>
    <row r="668" spans="1:15" x14ac:dyDescent="0.25">
      <c r="A668" s="65" t="s">
        <v>116</v>
      </c>
      <c r="B668" s="65" t="s">
        <v>117</v>
      </c>
      <c r="C668" s="65" t="s">
        <v>118</v>
      </c>
      <c r="D668" s="65" t="s">
        <v>123</v>
      </c>
      <c r="E668" s="65" t="s">
        <v>51</v>
      </c>
      <c r="F668" s="65" t="s">
        <v>106</v>
      </c>
      <c r="G668" s="65">
        <v>14</v>
      </c>
      <c r="H668" s="65" t="s">
        <v>55</v>
      </c>
      <c r="I668" s="12">
        <v>5.3748317267269932E-2</v>
      </c>
      <c r="J668" s="12">
        <v>2.6885303169747281E-2</v>
      </c>
      <c r="K668" s="12">
        <v>6.8754938188388404E-2</v>
      </c>
      <c r="L668" s="12">
        <v>1.0531230545652547E-3</v>
      </c>
      <c r="M668" s="12">
        <v>0.10644351147997458</v>
      </c>
      <c r="N668" s="12">
        <v>0.79998708985879996</v>
      </c>
      <c r="O668" s="12">
        <v>0.43620042643593898</v>
      </c>
    </row>
    <row r="669" spans="1:15" x14ac:dyDescent="0.25">
      <c r="A669" s="65" t="s">
        <v>116</v>
      </c>
      <c r="B669" s="65" t="s">
        <v>117</v>
      </c>
      <c r="C669" s="65" t="s">
        <v>118</v>
      </c>
      <c r="D669" s="65" t="s">
        <v>123</v>
      </c>
      <c r="E669" s="65" t="s">
        <v>25</v>
      </c>
      <c r="F669" s="65" t="s">
        <v>106</v>
      </c>
      <c r="G669" s="65">
        <v>14</v>
      </c>
      <c r="H669" s="65" t="s">
        <v>151</v>
      </c>
      <c r="I669" s="12">
        <v>2.8029354051778969E-2</v>
      </c>
      <c r="J669" s="12">
        <v>2.100083872300015E-2</v>
      </c>
      <c r="K669" s="12">
        <v>0.181981809584499</v>
      </c>
      <c r="L669" s="12">
        <v>-1.3132289845301386E-2</v>
      </c>
      <c r="M669" s="12">
        <v>6.9190997948859259E-2</v>
      </c>
      <c r="N669" s="12">
        <v>0.10930564532985999</v>
      </c>
      <c r="O669" s="12" t="s">
        <v>53</v>
      </c>
    </row>
    <row r="670" spans="1:15" x14ac:dyDescent="0.25">
      <c r="A670" s="65" t="s">
        <v>116</v>
      </c>
      <c r="B670" s="65" t="s">
        <v>117</v>
      </c>
      <c r="C670" s="65" t="s">
        <v>118</v>
      </c>
      <c r="D670" s="65" t="s">
        <v>123</v>
      </c>
      <c r="E670" s="65" t="s">
        <v>25</v>
      </c>
      <c r="F670" s="65" t="s">
        <v>106</v>
      </c>
      <c r="G670" s="65">
        <v>14</v>
      </c>
      <c r="H670" s="65" t="s">
        <v>54</v>
      </c>
      <c r="I670" s="12">
        <v>1.7038953517402207E-2</v>
      </c>
      <c r="J670" s="12">
        <v>2.2729148194195258E-2</v>
      </c>
      <c r="K670" s="12">
        <v>0.45346426768999998</v>
      </c>
      <c r="L670" s="12">
        <v>-2.7510176943220492E-2</v>
      </c>
      <c r="M670" s="12">
        <v>6.1588083978024906E-2</v>
      </c>
      <c r="N670" s="12" t="s">
        <v>53</v>
      </c>
      <c r="O670" s="12" t="s">
        <v>53</v>
      </c>
    </row>
    <row r="671" spans="1:15" x14ac:dyDescent="0.25">
      <c r="A671" s="65" t="s">
        <v>116</v>
      </c>
      <c r="B671" s="65" t="s">
        <v>117</v>
      </c>
      <c r="C671" s="65" t="s">
        <v>118</v>
      </c>
      <c r="D671" s="65" t="s">
        <v>123</v>
      </c>
      <c r="E671" s="65" t="s">
        <v>25</v>
      </c>
      <c r="F671" s="65" t="s">
        <v>106</v>
      </c>
      <c r="G671" s="65">
        <v>14</v>
      </c>
      <c r="H671" s="65" t="s">
        <v>55</v>
      </c>
      <c r="I671" s="12">
        <v>4.5056604672187965E-2</v>
      </c>
      <c r="J671" s="12">
        <v>3.2628011262028869E-2</v>
      </c>
      <c r="K671" s="12">
        <v>0.19248039037738701</v>
      </c>
      <c r="L671" s="12">
        <v>-1.8894297401388691E-2</v>
      </c>
      <c r="M671" s="12">
        <v>0.1090075067457647</v>
      </c>
      <c r="N671" s="12">
        <v>9.5510225957271197E-2</v>
      </c>
      <c r="O671" s="12">
        <v>0.50200198725545098</v>
      </c>
    </row>
    <row r="672" spans="1:15" x14ac:dyDescent="0.25">
      <c r="A672" s="65" t="s">
        <v>116</v>
      </c>
      <c r="B672" s="65" t="s">
        <v>117</v>
      </c>
      <c r="C672" s="65" t="s">
        <v>118</v>
      </c>
      <c r="D672" s="65" t="s">
        <v>123</v>
      </c>
      <c r="E672" s="65" t="s">
        <v>26</v>
      </c>
      <c r="F672" s="65" t="s">
        <v>106</v>
      </c>
      <c r="G672" s="65">
        <v>13</v>
      </c>
      <c r="H672" s="65" t="s">
        <v>151</v>
      </c>
      <c r="I672" s="12">
        <v>-4.2372109721059197E-5</v>
      </c>
      <c r="J672" s="12">
        <v>1.2233417790427355E-2</v>
      </c>
      <c r="K672" s="12">
        <v>0.99723642361141995</v>
      </c>
      <c r="L672" s="12">
        <v>-2.4019870978958639E-2</v>
      </c>
      <c r="M672" s="12">
        <v>2.3935126759516524E-2</v>
      </c>
      <c r="N672" s="12">
        <v>3.5707050489753298E-2</v>
      </c>
      <c r="O672" s="12" t="s">
        <v>53</v>
      </c>
    </row>
    <row r="673" spans="1:15" x14ac:dyDescent="0.25">
      <c r="A673" s="65" t="s">
        <v>116</v>
      </c>
      <c r="B673" s="65" t="s">
        <v>117</v>
      </c>
      <c r="C673" s="65" t="s">
        <v>118</v>
      </c>
      <c r="D673" s="65" t="s">
        <v>123</v>
      </c>
      <c r="E673" s="65" t="s">
        <v>26</v>
      </c>
      <c r="F673" s="65" t="s">
        <v>106</v>
      </c>
      <c r="G673" s="65">
        <v>13</v>
      </c>
      <c r="H673" s="65" t="s">
        <v>54</v>
      </c>
      <c r="I673" s="12">
        <v>-6.6410644403888421E-3</v>
      </c>
      <c r="J673" s="12">
        <v>1.0565640378486545E-2</v>
      </c>
      <c r="K673" s="12">
        <v>0.52964177039690397</v>
      </c>
      <c r="L673" s="12">
        <v>-2.7349719582222431E-2</v>
      </c>
      <c r="M673" s="12">
        <v>1.4067590701444709E-2</v>
      </c>
      <c r="N673" s="12" t="s">
        <v>53</v>
      </c>
      <c r="O673" s="12" t="s">
        <v>53</v>
      </c>
    </row>
    <row r="674" spans="1:15" x14ac:dyDescent="0.25">
      <c r="A674" s="65" t="s">
        <v>116</v>
      </c>
      <c r="B674" s="65" t="s">
        <v>117</v>
      </c>
      <c r="C674" s="65" t="s">
        <v>118</v>
      </c>
      <c r="D674" s="65" t="s">
        <v>123</v>
      </c>
      <c r="E674" s="65" t="s">
        <v>26</v>
      </c>
      <c r="F674" s="65" t="s">
        <v>106</v>
      </c>
      <c r="G674" s="65">
        <v>13</v>
      </c>
      <c r="H674" s="65" t="s">
        <v>55</v>
      </c>
      <c r="I674" s="12">
        <v>-7.0597138157937472E-3</v>
      </c>
      <c r="J674" s="12">
        <v>1.8965725834971275E-2</v>
      </c>
      <c r="K674" s="12">
        <v>0.71678941617196501</v>
      </c>
      <c r="L674" s="12">
        <v>-4.42325364523374E-2</v>
      </c>
      <c r="M674" s="12">
        <v>3.0113108820749905E-2</v>
      </c>
      <c r="N674" s="12">
        <v>2.6971320729094399E-2</v>
      </c>
      <c r="O674" s="12">
        <v>0.62952772322068395</v>
      </c>
    </row>
    <row r="675" spans="1:15" x14ac:dyDescent="0.25">
      <c r="A675" s="65" t="s">
        <v>116</v>
      </c>
      <c r="B675" s="65" t="s">
        <v>117</v>
      </c>
      <c r="C675" s="65" t="s">
        <v>118</v>
      </c>
      <c r="D675" s="65" t="s">
        <v>123</v>
      </c>
      <c r="E675" s="65" t="s">
        <v>27</v>
      </c>
      <c r="F675" s="65" t="s">
        <v>106</v>
      </c>
      <c r="G675" s="65">
        <v>14</v>
      </c>
      <c r="H675" s="65" t="s">
        <v>151</v>
      </c>
      <c r="I675" s="12">
        <v>4.5915672844849084E-2</v>
      </c>
      <c r="J675" s="12">
        <v>2.0069821580379E-2</v>
      </c>
      <c r="K675" s="12">
        <v>2.2149359443628201E-2</v>
      </c>
      <c r="L675" s="12">
        <v>6.5788225473062574E-3</v>
      </c>
      <c r="M675" s="12">
        <v>8.5252523142391595E-2</v>
      </c>
      <c r="N675" s="12">
        <v>0.24103693624029099</v>
      </c>
      <c r="O675" s="12" t="s">
        <v>53</v>
      </c>
    </row>
    <row r="676" spans="1:15" x14ac:dyDescent="0.25">
      <c r="A676" s="65" t="s">
        <v>116</v>
      </c>
      <c r="B676" s="65" t="s">
        <v>117</v>
      </c>
      <c r="C676" s="65" t="s">
        <v>118</v>
      </c>
      <c r="D676" s="65" t="s">
        <v>123</v>
      </c>
      <c r="E676" s="65" t="s">
        <v>27</v>
      </c>
      <c r="F676" s="65" t="s">
        <v>106</v>
      </c>
      <c r="G676" s="65">
        <v>14</v>
      </c>
      <c r="H676" s="65" t="s">
        <v>54</v>
      </c>
      <c r="I676" s="12">
        <v>4.9128904969832937E-2</v>
      </c>
      <c r="J676" s="12">
        <v>2.1745532677343773E-2</v>
      </c>
      <c r="K676" s="12">
        <v>2.3866951178388499E-2</v>
      </c>
      <c r="L676" s="12">
        <v>6.5076609222391463E-3</v>
      </c>
      <c r="M676" s="12">
        <v>9.1750149017426591E-2</v>
      </c>
      <c r="N676" s="12" t="s">
        <v>53</v>
      </c>
      <c r="O676" s="12" t="s">
        <v>53</v>
      </c>
    </row>
    <row r="677" spans="1:15" x14ac:dyDescent="0.25">
      <c r="A677" s="65" t="s">
        <v>116</v>
      </c>
      <c r="B677" s="65" t="s">
        <v>117</v>
      </c>
      <c r="C677" s="65" t="s">
        <v>118</v>
      </c>
      <c r="D677" s="65" t="s">
        <v>123</v>
      </c>
      <c r="E677" s="65" t="s">
        <v>27</v>
      </c>
      <c r="F677" s="65" t="s">
        <v>106</v>
      </c>
      <c r="G677" s="65">
        <v>14</v>
      </c>
      <c r="H677" s="65" t="s">
        <v>55</v>
      </c>
      <c r="I677" s="12">
        <v>7.3041453917965765E-2</v>
      </c>
      <c r="J677" s="12">
        <v>3.0051888278873697E-2</v>
      </c>
      <c r="K677" s="12">
        <v>3.1702892321253499E-2</v>
      </c>
      <c r="L677" s="12">
        <v>1.4139752891373369E-2</v>
      </c>
      <c r="M677" s="12">
        <v>0.13194315494455858</v>
      </c>
      <c r="N677" s="12">
        <v>0.27420562777719298</v>
      </c>
      <c r="O677" s="12">
        <v>0.25431949358581102</v>
      </c>
    </row>
    <row r="678" spans="1:15" x14ac:dyDescent="0.25">
      <c r="A678" s="65" t="s">
        <v>116</v>
      </c>
      <c r="B678" s="65" t="s">
        <v>117</v>
      </c>
      <c r="C678" s="65" t="s">
        <v>118</v>
      </c>
      <c r="D678" s="65" t="s">
        <v>123</v>
      </c>
      <c r="E678" s="65" t="s">
        <v>28</v>
      </c>
      <c r="F678" s="65" t="s">
        <v>106</v>
      </c>
      <c r="G678" s="65">
        <v>14</v>
      </c>
      <c r="H678" s="65" t="s">
        <v>151</v>
      </c>
      <c r="I678" s="12">
        <v>1.6516710079767304E-2</v>
      </c>
      <c r="J678" s="12">
        <v>1.8680058727812057E-2</v>
      </c>
      <c r="K678" s="12">
        <v>0.37659397481009899</v>
      </c>
      <c r="L678" s="12">
        <v>-2.0096205026744314E-2</v>
      </c>
      <c r="M678" s="12">
        <v>5.3129625186278916E-2</v>
      </c>
      <c r="N678" s="12">
        <v>0.35656184517313699</v>
      </c>
      <c r="O678" s="12" t="s">
        <v>53</v>
      </c>
    </row>
    <row r="679" spans="1:15" x14ac:dyDescent="0.25">
      <c r="A679" s="65" t="s">
        <v>116</v>
      </c>
      <c r="B679" s="65" t="s">
        <v>117</v>
      </c>
      <c r="C679" s="65" t="s">
        <v>118</v>
      </c>
      <c r="D679" s="65" t="s">
        <v>123</v>
      </c>
      <c r="E679" s="65" t="s">
        <v>28</v>
      </c>
      <c r="F679" s="65" t="s">
        <v>106</v>
      </c>
      <c r="G679" s="65">
        <v>14</v>
      </c>
      <c r="H679" s="65" t="s">
        <v>54</v>
      </c>
      <c r="I679" s="12">
        <v>1.4493133023615962E-2</v>
      </c>
      <c r="J679" s="12">
        <v>2.1656722199368272E-2</v>
      </c>
      <c r="K679" s="12">
        <v>0.50335451997429304</v>
      </c>
      <c r="L679" s="12">
        <v>-2.7954042487145843E-2</v>
      </c>
      <c r="M679" s="12">
        <v>5.6940308534377766E-2</v>
      </c>
      <c r="N679" s="12" t="s">
        <v>53</v>
      </c>
      <c r="O679" s="12" t="s">
        <v>53</v>
      </c>
    </row>
    <row r="680" spans="1:15" x14ac:dyDescent="0.25">
      <c r="A680" s="65" t="s">
        <v>116</v>
      </c>
      <c r="B680" s="65" t="s">
        <v>117</v>
      </c>
      <c r="C680" s="65" t="s">
        <v>118</v>
      </c>
      <c r="D680" s="65" t="s">
        <v>123</v>
      </c>
      <c r="E680" s="65" t="s">
        <v>28</v>
      </c>
      <c r="F680" s="65" t="s">
        <v>106</v>
      </c>
      <c r="G680" s="65">
        <v>14</v>
      </c>
      <c r="H680" s="65" t="s">
        <v>55</v>
      </c>
      <c r="I680" s="12">
        <v>4.2223560543413516E-2</v>
      </c>
      <c r="J680" s="12">
        <v>2.7914849307979255E-2</v>
      </c>
      <c r="K680" s="12">
        <v>0.15626692620238</v>
      </c>
      <c r="L680" s="12">
        <v>-1.2489544100225737E-2</v>
      </c>
      <c r="M680" s="12">
        <v>9.6936665187052837E-2</v>
      </c>
      <c r="N680" s="12">
        <v>0.39322350240822801</v>
      </c>
      <c r="O680" s="12">
        <v>0.24540506308531199</v>
      </c>
    </row>
    <row r="681" spans="1:15" x14ac:dyDescent="0.25">
      <c r="A681" s="65" t="s">
        <v>116</v>
      </c>
      <c r="B681" s="65" t="s">
        <v>117</v>
      </c>
      <c r="C681" s="65" t="s">
        <v>118</v>
      </c>
      <c r="D681" s="65" t="s">
        <v>123</v>
      </c>
      <c r="E681" s="65" t="s">
        <v>5</v>
      </c>
      <c r="F681" s="65" t="s">
        <v>106</v>
      </c>
      <c r="G681" s="65">
        <v>13</v>
      </c>
      <c r="H681" s="65" t="s">
        <v>151</v>
      </c>
      <c r="I681" s="12">
        <v>5.1579383176538563E-3</v>
      </c>
      <c r="J681" s="12">
        <v>1.0703263988766679E-2</v>
      </c>
      <c r="K681" s="12">
        <v>0.62987463639032004</v>
      </c>
      <c r="L681" s="12">
        <v>-1.5820459100328751E-2</v>
      </c>
      <c r="M681" s="12">
        <v>2.6136335735636531E-2</v>
      </c>
      <c r="N681" s="12">
        <v>8.40255901850087E-2</v>
      </c>
      <c r="O681" s="12" t="s">
        <v>53</v>
      </c>
    </row>
    <row r="682" spans="1:15" x14ac:dyDescent="0.25">
      <c r="A682" s="65" t="s">
        <v>116</v>
      </c>
      <c r="B682" s="65" t="s">
        <v>117</v>
      </c>
      <c r="C682" s="65" t="s">
        <v>118</v>
      </c>
      <c r="D682" s="65" t="s">
        <v>123</v>
      </c>
      <c r="E682" s="65" t="s">
        <v>5</v>
      </c>
      <c r="F682" s="65" t="s">
        <v>106</v>
      </c>
      <c r="G682" s="65">
        <v>13</v>
      </c>
      <c r="H682" s="65" t="s">
        <v>54</v>
      </c>
      <c r="I682" s="12">
        <v>-1.2204835221431298E-3</v>
      </c>
      <c r="J682" s="12">
        <v>1.0152432815183712E-2</v>
      </c>
      <c r="K682" s="12">
        <v>0.90431214817025796</v>
      </c>
      <c r="L682" s="12">
        <v>-2.1119251839903201E-2</v>
      </c>
      <c r="M682" s="12">
        <v>1.8678284795616968E-2</v>
      </c>
      <c r="N682" s="12" t="s">
        <v>53</v>
      </c>
      <c r="O682" s="12" t="s">
        <v>53</v>
      </c>
    </row>
    <row r="683" spans="1:15" x14ac:dyDescent="0.25">
      <c r="A683" s="65" t="s">
        <v>116</v>
      </c>
      <c r="B683" s="65" t="s">
        <v>117</v>
      </c>
      <c r="C683" s="65" t="s">
        <v>118</v>
      </c>
      <c r="D683" s="65" t="s">
        <v>123</v>
      </c>
      <c r="E683" s="65" t="s">
        <v>5</v>
      </c>
      <c r="F683" s="65" t="s">
        <v>106</v>
      </c>
      <c r="G683" s="65">
        <v>13</v>
      </c>
      <c r="H683" s="65" t="s">
        <v>55</v>
      </c>
      <c r="I683" s="12">
        <v>-4.5283935978475279E-3</v>
      </c>
      <c r="J683" s="12">
        <v>1.6335471224318537E-2</v>
      </c>
      <c r="K683" s="12">
        <v>0.78675739494119201</v>
      </c>
      <c r="L683" s="12">
        <v>-3.654591719751181E-2</v>
      </c>
      <c r="M683" s="12">
        <v>2.7489130001816731E-2</v>
      </c>
      <c r="N683" s="12">
        <v>7.8176617680368196E-2</v>
      </c>
      <c r="O683" s="12">
        <v>0.44373281663048297</v>
      </c>
    </row>
    <row r="684" spans="1:15" x14ac:dyDescent="0.25">
      <c r="A684" s="65" t="s">
        <v>116</v>
      </c>
      <c r="B684" s="65" t="s">
        <v>117</v>
      </c>
      <c r="C684" s="65" t="s">
        <v>118</v>
      </c>
      <c r="D684" s="65" t="s">
        <v>123</v>
      </c>
      <c r="E684" s="65" t="s">
        <v>29</v>
      </c>
      <c r="F684" s="65" t="s">
        <v>106</v>
      </c>
      <c r="G684" s="65">
        <v>14</v>
      </c>
      <c r="H684" s="65" t="s">
        <v>151</v>
      </c>
      <c r="I684" s="12">
        <v>8.0075027181654348E-3</v>
      </c>
      <c r="J684" s="12">
        <v>2.070626592340457E-2</v>
      </c>
      <c r="K684" s="12">
        <v>0.69896438203535505</v>
      </c>
      <c r="L684" s="12">
        <v>-3.2576778491707502E-2</v>
      </c>
      <c r="M684" s="12">
        <v>4.8591783928038298E-2</v>
      </c>
      <c r="N684" s="12">
        <v>0.131792507945349</v>
      </c>
      <c r="O684" s="12" t="s">
        <v>53</v>
      </c>
    </row>
    <row r="685" spans="1:15" x14ac:dyDescent="0.25">
      <c r="A685" s="65" t="s">
        <v>116</v>
      </c>
      <c r="B685" s="65" t="s">
        <v>117</v>
      </c>
      <c r="C685" s="65" t="s">
        <v>118</v>
      </c>
      <c r="D685" s="65" t="s">
        <v>123</v>
      </c>
      <c r="E685" s="65" t="s">
        <v>29</v>
      </c>
      <c r="F685" s="65" t="s">
        <v>106</v>
      </c>
      <c r="G685" s="65">
        <v>14</v>
      </c>
      <c r="H685" s="65" t="s">
        <v>54</v>
      </c>
      <c r="I685" s="12">
        <v>1.2732374763227125E-2</v>
      </c>
      <c r="J685" s="12">
        <v>2.2404741400405145E-2</v>
      </c>
      <c r="K685" s="12">
        <v>0.56983854465927697</v>
      </c>
      <c r="L685" s="12">
        <v>-3.1180918381566929E-2</v>
      </c>
      <c r="M685" s="12">
        <v>5.6645667908021245E-2</v>
      </c>
      <c r="N685" s="12" t="s">
        <v>53</v>
      </c>
      <c r="O685" s="12" t="s">
        <v>53</v>
      </c>
    </row>
    <row r="686" spans="1:15" x14ac:dyDescent="0.25">
      <c r="A686" s="65" t="s">
        <v>116</v>
      </c>
      <c r="B686" s="65" t="s">
        <v>117</v>
      </c>
      <c r="C686" s="65" t="s">
        <v>118</v>
      </c>
      <c r="D686" s="65" t="s">
        <v>123</v>
      </c>
      <c r="E686" s="65" t="s">
        <v>29</v>
      </c>
      <c r="F686" s="65" t="s">
        <v>106</v>
      </c>
      <c r="G686" s="65">
        <v>14</v>
      </c>
      <c r="H686" s="65" t="s">
        <v>55</v>
      </c>
      <c r="I686" s="12">
        <v>3.420363194409539E-2</v>
      </c>
      <c r="J686" s="12">
        <v>3.1215027244013267E-2</v>
      </c>
      <c r="K686" s="12">
        <v>0.294695680504025</v>
      </c>
      <c r="L686" s="12">
        <v>-2.697782145417062E-2</v>
      </c>
      <c r="M686" s="12">
        <v>9.5385085342361189E-2</v>
      </c>
      <c r="N686" s="12">
        <v>0.15059045854301301</v>
      </c>
      <c r="O686" s="12">
        <v>0.28727270903980501</v>
      </c>
    </row>
    <row r="687" spans="1:15" x14ac:dyDescent="0.25">
      <c r="A687" s="65" t="s">
        <v>116</v>
      </c>
      <c r="B687" s="65" t="s">
        <v>117</v>
      </c>
      <c r="C687" s="65" t="s">
        <v>118</v>
      </c>
      <c r="D687" s="65" t="s">
        <v>123</v>
      </c>
      <c r="E687" s="65" t="s">
        <v>6</v>
      </c>
      <c r="F687" s="65" t="s">
        <v>106</v>
      </c>
      <c r="G687" s="65">
        <v>13</v>
      </c>
      <c r="H687" s="65" t="s">
        <v>151</v>
      </c>
      <c r="I687" s="12">
        <v>1.7290481931030159E-2</v>
      </c>
      <c r="J687" s="12">
        <v>7.813249110409811E-3</v>
      </c>
      <c r="K687" s="12">
        <v>2.6899748887597202E-2</v>
      </c>
      <c r="L687" s="12">
        <v>1.9765136746269824E-3</v>
      </c>
      <c r="M687" s="12">
        <v>3.2604450187433354E-2</v>
      </c>
      <c r="N687" s="12">
        <v>0.68528406237517703</v>
      </c>
      <c r="O687" s="12" t="s">
        <v>53</v>
      </c>
    </row>
    <row r="688" spans="1:15" x14ac:dyDescent="0.25">
      <c r="A688" s="65" t="s">
        <v>116</v>
      </c>
      <c r="B688" s="65" t="s">
        <v>117</v>
      </c>
      <c r="C688" s="65" t="s">
        <v>118</v>
      </c>
      <c r="D688" s="65" t="s">
        <v>123</v>
      </c>
      <c r="E688" s="65" t="s">
        <v>6</v>
      </c>
      <c r="F688" s="65" t="s">
        <v>106</v>
      </c>
      <c r="G688" s="65">
        <v>13</v>
      </c>
      <c r="H688" s="65" t="s">
        <v>54</v>
      </c>
      <c r="I688" s="12">
        <v>8.3557943378045132E-3</v>
      </c>
      <c r="J688" s="12">
        <v>1.0538367310321111E-2</v>
      </c>
      <c r="K688" s="12">
        <v>0.42784035036853701</v>
      </c>
      <c r="L688" s="12">
        <v>-1.2299405590424936E-2</v>
      </c>
      <c r="M688" s="12">
        <v>2.9010994266033891E-2</v>
      </c>
      <c r="N688" s="12" t="s">
        <v>53</v>
      </c>
      <c r="O688" s="12" t="s">
        <v>53</v>
      </c>
    </row>
    <row r="689" spans="1:15" x14ac:dyDescent="0.25">
      <c r="A689" s="65" t="s">
        <v>116</v>
      </c>
      <c r="B689" s="65" t="s">
        <v>117</v>
      </c>
      <c r="C689" s="65" t="s">
        <v>118</v>
      </c>
      <c r="D689" s="65" t="s">
        <v>123</v>
      </c>
      <c r="E689" s="65" t="s">
        <v>6</v>
      </c>
      <c r="F689" s="65" t="s">
        <v>106</v>
      </c>
      <c r="G689" s="65">
        <v>13</v>
      </c>
      <c r="H689" s="65" t="s">
        <v>55</v>
      </c>
      <c r="I689" s="12">
        <v>-4.4211594676031862E-3</v>
      </c>
      <c r="J689" s="12">
        <v>1.3390666097687732E-2</v>
      </c>
      <c r="K689" s="12">
        <v>0.74747619224797002</v>
      </c>
      <c r="L689" s="12">
        <v>-3.0666865019071187E-2</v>
      </c>
      <c r="M689" s="12">
        <v>2.1824546083864801E-2</v>
      </c>
      <c r="N689" s="12">
        <v>0.95376400371308701</v>
      </c>
      <c r="O689" s="12">
        <v>5.2402529497902597E-2</v>
      </c>
    </row>
    <row r="690" spans="1:15" x14ac:dyDescent="0.25">
      <c r="A690" s="65" t="s">
        <v>116</v>
      </c>
      <c r="B690" s="65" t="s">
        <v>117</v>
      </c>
      <c r="C690" s="65" t="s">
        <v>118</v>
      </c>
      <c r="D690" s="65" t="s">
        <v>123</v>
      </c>
      <c r="E690" s="65" t="s">
        <v>31</v>
      </c>
      <c r="F690" s="65" t="s">
        <v>106</v>
      </c>
      <c r="G690" s="65">
        <v>13</v>
      </c>
      <c r="H690" s="65" t="s">
        <v>151</v>
      </c>
      <c r="I690" s="12">
        <v>-2.1893684107669047E-2</v>
      </c>
      <c r="J690" s="12">
        <v>1.9591033648114466E-2</v>
      </c>
      <c r="K690" s="12">
        <v>0.26376524367784399</v>
      </c>
      <c r="L690" s="12">
        <v>-6.0292110057973372E-2</v>
      </c>
      <c r="M690" s="12">
        <v>1.6504741842635347E-2</v>
      </c>
      <c r="N690" s="12">
        <v>0.33951496156356797</v>
      </c>
      <c r="O690" s="12" t="s">
        <v>53</v>
      </c>
    </row>
    <row r="691" spans="1:15" x14ac:dyDescent="0.25">
      <c r="A691" s="65" t="s">
        <v>116</v>
      </c>
      <c r="B691" s="65" t="s">
        <v>117</v>
      </c>
      <c r="C691" s="65" t="s">
        <v>118</v>
      </c>
      <c r="D691" s="65" t="s">
        <v>123</v>
      </c>
      <c r="E691" s="65" t="s">
        <v>31</v>
      </c>
      <c r="F691" s="65" t="s">
        <v>106</v>
      </c>
      <c r="G691" s="65">
        <v>13</v>
      </c>
      <c r="H691" s="65" t="s">
        <v>54</v>
      </c>
      <c r="I691" s="12">
        <v>-3.301358337555374E-2</v>
      </c>
      <c r="J691" s="12">
        <v>2.2099183168264654E-2</v>
      </c>
      <c r="K691" s="12">
        <v>0.135206328770544</v>
      </c>
      <c r="L691" s="12">
        <v>-7.6327982385352225E-2</v>
      </c>
      <c r="M691" s="12">
        <v>1.0300815634245028E-2</v>
      </c>
      <c r="N691" s="12" t="s">
        <v>53</v>
      </c>
      <c r="O691" s="12" t="s">
        <v>53</v>
      </c>
    </row>
    <row r="692" spans="1:15" x14ac:dyDescent="0.25">
      <c r="A692" s="65" t="s">
        <v>116</v>
      </c>
      <c r="B692" s="65" t="s">
        <v>117</v>
      </c>
      <c r="C692" s="65" t="s">
        <v>118</v>
      </c>
      <c r="D692" s="65" t="s">
        <v>123</v>
      </c>
      <c r="E692" s="65" t="s">
        <v>31</v>
      </c>
      <c r="F692" s="65" t="s">
        <v>106</v>
      </c>
      <c r="G692" s="65">
        <v>13</v>
      </c>
      <c r="H692" s="65" t="s">
        <v>55</v>
      </c>
      <c r="I692" s="12">
        <v>-3.2757048683197558E-2</v>
      </c>
      <c r="J692" s="12">
        <v>3.0349598947673265E-2</v>
      </c>
      <c r="K692" s="12">
        <v>0.30354112538245498</v>
      </c>
      <c r="L692" s="12">
        <v>-9.2242262620636825E-2</v>
      </c>
      <c r="M692" s="12">
        <v>2.6728165254241973E-2</v>
      </c>
      <c r="N692" s="12">
        <v>0.28424043112928299</v>
      </c>
      <c r="O692" s="12">
        <v>0.64024208993318998</v>
      </c>
    </row>
    <row r="693" spans="1:15" x14ac:dyDescent="0.25">
      <c r="A693" s="65" t="s">
        <v>116</v>
      </c>
      <c r="B693" s="65" t="s">
        <v>117</v>
      </c>
      <c r="C693" s="65" t="s">
        <v>118</v>
      </c>
      <c r="D693" s="65" t="s">
        <v>123</v>
      </c>
      <c r="E693" s="65" t="s">
        <v>7</v>
      </c>
      <c r="F693" s="65" t="s">
        <v>106</v>
      </c>
      <c r="G693" s="65">
        <v>13</v>
      </c>
      <c r="H693" s="65" t="s">
        <v>151</v>
      </c>
      <c r="I693" s="12">
        <v>1.1007106743344619E-2</v>
      </c>
      <c r="J693" s="12">
        <v>8.6316610227242466E-3</v>
      </c>
      <c r="K693" s="12">
        <v>0.20223794448113799</v>
      </c>
      <c r="L693" s="12">
        <v>-5.9109488611949635E-3</v>
      </c>
      <c r="M693" s="12">
        <v>2.7925162347884152E-2</v>
      </c>
      <c r="N693" s="12">
        <v>0.40786042342184098</v>
      </c>
      <c r="O693" s="12" t="s">
        <v>53</v>
      </c>
    </row>
    <row r="694" spans="1:15" x14ac:dyDescent="0.25">
      <c r="A694" s="65" t="s">
        <v>116</v>
      </c>
      <c r="B694" s="65" t="s">
        <v>117</v>
      </c>
      <c r="C694" s="65" t="s">
        <v>118</v>
      </c>
      <c r="D694" s="65" t="s">
        <v>123</v>
      </c>
      <c r="E694" s="65" t="s">
        <v>7</v>
      </c>
      <c r="F694" s="65" t="s">
        <v>106</v>
      </c>
      <c r="G694" s="65">
        <v>13</v>
      </c>
      <c r="H694" s="65" t="s">
        <v>54</v>
      </c>
      <c r="I694" s="12">
        <v>8.1321340856013707E-3</v>
      </c>
      <c r="J694" s="12">
        <v>1.0009964812410069E-2</v>
      </c>
      <c r="K694" s="12">
        <v>0.41655993014862902</v>
      </c>
      <c r="L694" s="12">
        <v>-1.1487396946722402E-2</v>
      </c>
      <c r="M694" s="12">
        <v>2.7751665117925144E-2</v>
      </c>
      <c r="N694" s="12" t="s">
        <v>53</v>
      </c>
      <c r="O694" s="12" t="s">
        <v>53</v>
      </c>
    </row>
    <row r="695" spans="1:15" x14ac:dyDescent="0.25">
      <c r="A695" s="65" t="s">
        <v>116</v>
      </c>
      <c r="B695" s="65" t="s">
        <v>117</v>
      </c>
      <c r="C695" s="65" t="s">
        <v>118</v>
      </c>
      <c r="D695" s="65" t="s">
        <v>123</v>
      </c>
      <c r="E695" s="65" t="s">
        <v>7</v>
      </c>
      <c r="F695" s="65" t="s">
        <v>106</v>
      </c>
      <c r="G695" s="65">
        <v>13</v>
      </c>
      <c r="H695" s="65" t="s">
        <v>55</v>
      </c>
      <c r="I695" s="12">
        <v>-3.740484655739275E-3</v>
      </c>
      <c r="J695" s="12">
        <v>1.2717333770366678E-2</v>
      </c>
      <c r="K695" s="12">
        <v>0.77413829183350402</v>
      </c>
      <c r="L695" s="12">
        <v>-2.8666458845657945E-2</v>
      </c>
      <c r="M695" s="12">
        <v>2.1185489534179369E-2</v>
      </c>
      <c r="N695" s="12">
        <v>0.52436627667973201</v>
      </c>
      <c r="O695" s="12">
        <v>0.14853746871126899</v>
      </c>
    </row>
    <row r="696" spans="1:15" x14ac:dyDescent="0.25">
      <c r="A696" s="65" t="s">
        <v>116</v>
      </c>
      <c r="B696" s="65" t="s">
        <v>117</v>
      </c>
      <c r="C696" s="65" t="s">
        <v>118</v>
      </c>
      <c r="D696" s="65" t="s">
        <v>123</v>
      </c>
      <c r="E696" s="65" t="s">
        <v>32</v>
      </c>
      <c r="F696" s="65" t="s">
        <v>106</v>
      </c>
      <c r="G696" s="65">
        <v>14</v>
      </c>
      <c r="H696" s="65" t="s">
        <v>151</v>
      </c>
      <c r="I696" s="12">
        <v>4.1622996468940003E-4</v>
      </c>
      <c r="J696" s="12">
        <v>1.3747947431647967E-2</v>
      </c>
      <c r="K696" s="12">
        <v>0.97584710477263603</v>
      </c>
      <c r="L696" s="12">
        <v>-2.6529747001340535E-2</v>
      </c>
      <c r="M696" s="12">
        <v>2.7362206930719342E-2</v>
      </c>
      <c r="N696" s="12">
        <v>0.84772763165303799</v>
      </c>
      <c r="O696" s="12" t="s">
        <v>53</v>
      </c>
    </row>
    <row r="697" spans="1:15" x14ac:dyDescent="0.25">
      <c r="A697" s="65" t="s">
        <v>116</v>
      </c>
      <c r="B697" s="65" t="s">
        <v>117</v>
      </c>
      <c r="C697" s="65" t="s">
        <v>118</v>
      </c>
      <c r="D697" s="65" t="s">
        <v>123</v>
      </c>
      <c r="E697" s="65" t="s">
        <v>32</v>
      </c>
      <c r="F697" s="65" t="s">
        <v>106</v>
      </c>
      <c r="G697" s="65">
        <v>14</v>
      </c>
      <c r="H697" s="65" t="s">
        <v>54</v>
      </c>
      <c r="I697" s="12">
        <v>7.620355806384321E-3</v>
      </c>
      <c r="J697" s="12">
        <v>2.1627862425519687E-2</v>
      </c>
      <c r="K697" s="12">
        <v>0.72458347506245702</v>
      </c>
      <c r="L697" s="12">
        <v>-3.4770254547634244E-2</v>
      </c>
      <c r="M697" s="12">
        <v>5.0010966160402875E-2</v>
      </c>
      <c r="N697" s="12" t="s">
        <v>53</v>
      </c>
      <c r="O697" s="12" t="s">
        <v>53</v>
      </c>
    </row>
    <row r="698" spans="1:15" x14ac:dyDescent="0.25">
      <c r="A698" s="65" t="s">
        <v>116</v>
      </c>
      <c r="B698" s="65" t="s">
        <v>117</v>
      </c>
      <c r="C698" s="65" t="s">
        <v>118</v>
      </c>
      <c r="D698" s="65" t="s">
        <v>123</v>
      </c>
      <c r="E698" s="65" t="s">
        <v>32</v>
      </c>
      <c r="F698" s="65" t="s">
        <v>106</v>
      </c>
      <c r="G698" s="65">
        <v>14</v>
      </c>
      <c r="H698" s="65" t="s">
        <v>55</v>
      </c>
      <c r="I698" s="12">
        <v>-5.8261348432063513E-3</v>
      </c>
      <c r="J698" s="12">
        <v>2.6790928132992615E-2</v>
      </c>
      <c r="K698" s="12">
        <v>0.83149839271960002</v>
      </c>
      <c r="L698" s="12">
        <v>-5.8336353983871873E-2</v>
      </c>
      <c r="M698" s="12">
        <v>4.6684084297459176E-2</v>
      </c>
      <c r="N698" s="12">
        <v>0.79744492851017001</v>
      </c>
      <c r="O698" s="12">
        <v>0.76263145767026597</v>
      </c>
    </row>
    <row r="699" spans="1:15" x14ac:dyDescent="0.25">
      <c r="A699" s="65" t="s">
        <v>116</v>
      </c>
      <c r="B699" s="65" t="s">
        <v>117</v>
      </c>
      <c r="C699" s="65" t="s">
        <v>118</v>
      </c>
      <c r="D699" s="65" t="s">
        <v>123</v>
      </c>
      <c r="E699" s="65" t="s">
        <v>8</v>
      </c>
      <c r="F699" s="65" t="s">
        <v>106</v>
      </c>
      <c r="G699" s="65">
        <v>13</v>
      </c>
      <c r="H699" s="65" t="s">
        <v>151</v>
      </c>
      <c r="I699" s="12">
        <v>2.5451093760050433E-2</v>
      </c>
      <c r="J699" s="12">
        <v>6.2803048867869958E-3</v>
      </c>
      <c r="K699" s="12">
        <v>5.0667766380805803E-5</v>
      </c>
      <c r="L699" s="12">
        <v>1.3141696181947918E-2</v>
      </c>
      <c r="M699" s="12">
        <v>3.776049133815295E-2</v>
      </c>
      <c r="N699" s="12">
        <v>0.81589839110685602</v>
      </c>
      <c r="O699" s="12" t="s">
        <v>53</v>
      </c>
    </row>
    <row r="700" spans="1:15" x14ac:dyDescent="0.25">
      <c r="A700" s="65" t="s">
        <v>116</v>
      </c>
      <c r="B700" s="65" t="s">
        <v>117</v>
      </c>
      <c r="C700" s="65" t="s">
        <v>118</v>
      </c>
      <c r="D700" s="65" t="s">
        <v>123</v>
      </c>
      <c r="E700" s="65" t="s">
        <v>8</v>
      </c>
      <c r="F700" s="65" t="s">
        <v>106</v>
      </c>
      <c r="G700" s="65">
        <v>13</v>
      </c>
      <c r="H700" s="65" t="s">
        <v>54</v>
      </c>
      <c r="I700" s="12">
        <v>2.5942785974396535E-2</v>
      </c>
      <c r="J700" s="12">
        <v>9.6381578493998712E-3</v>
      </c>
      <c r="K700" s="12">
        <v>7.1094244950239997E-3</v>
      </c>
      <c r="L700" s="12">
        <v>7.0519965895728658E-3</v>
      </c>
      <c r="M700" s="12">
        <v>4.4833575359220279E-2</v>
      </c>
      <c r="N700" s="12" t="s">
        <v>53</v>
      </c>
      <c r="O700" s="12" t="s">
        <v>53</v>
      </c>
    </row>
    <row r="701" spans="1:15" x14ac:dyDescent="0.25">
      <c r="A701" s="65" t="s">
        <v>116</v>
      </c>
      <c r="B701" s="65" t="s">
        <v>117</v>
      </c>
      <c r="C701" s="65" t="s">
        <v>118</v>
      </c>
      <c r="D701" s="65" t="s">
        <v>123</v>
      </c>
      <c r="E701" s="65" t="s">
        <v>8</v>
      </c>
      <c r="F701" s="65" t="s">
        <v>106</v>
      </c>
      <c r="G701" s="65">
        <v>13</v>
      </c>
      <c r="H701" s="65" t="s">
        <v>55</v>
      </c>
      <c r="I701" s="12">
        <v>2.4876991312554633E-2</v>
      </c>
      <c r="J701" s="12">
        <v>1.1863148459603502E-2</v>
      </c>
      <c r="K701" s="12">
        <v>5.9910910984602501E-2</v>
      </c>
      <c r="L701" s="12">
        <v>1.625220331731716E-3</v>
      </c>
      <c r="M701" s="12">
        <v>4.8128762293377515E-2</v>
      </c>
      <c r="N701" s="12">
        <v>0.74939093002349599</v>
      </c>
      <c r="O701" s="12">
        <v>0.94947225030799198</v>
      </c>
    </row>
    <row r="702" spans="1:15" x14ac:dyDescent="0.25">
      <c r="A702" s="65" t="s">
        <v>116</v>
      </c>
      <c r="B702" s="65" t="s">
        <v>117</v>
      </c>
      <c r="C702" s="65" t="s">
        <v>118</v>
      </c>
      <c r="D702" s="65" t="s">
        <v>123</v>
      </c>
      <c r="E702" s="65" t="s">
        <v>10</v>
      </c>
      <c r="F702" s="65" t="s">
        <v>106</v>
      </c>
      <c r="G702" s="65">
        <v>13</v>
      </c>
      <c r="H702" s="65" t="s">
        <v>151</v>
      </c>
      <c r="I702" s="12">
        <v>-1.3199418231212227E-2</v>
      </c>
      <c r="J702" s="12">
        <v>5.9084000865088976E-3</v>
      </c>
      <c r="K702" s="12">
        <v>2.5482489101528501E-2</v>
      </c>
      <c r="L702" s="12">
        <v>-2.4779882400769671E-2</v>
      </c>
      <c r="M702" s="12">
        <v>-1.6189540616547557E-3</v>
      </c>
      <c r="N702" s="12">
        <v>0.88043530533303005</v>
      </c>
      <c r="O702" s="12" t="s">
        <v>53</v>
      </c>
    </row>
    <row r="703" spans="1:15" x14ac:dyDescent="0.25">
      <c r="A703" s="65" t="s">
        <v>116</v>
      </c>
      <c r="B703" s="65" t="s">
        <v>117</v>
      </c>
      <c r="C703" s="65" t="s">
        <v>118</v>
      </c>
      <c r="D703" s="65" t="s">
        <v>123</v>
      </c>
      <c r="E703" s="65" t="s">
        <v>10</v>
      </c>
      <c r="F703" s="65" t="s">
        <v>106</v>
      </c>
      <c r="G703" s="65">
        <v>13</v>
      </c>
      <c r="H703" s="65" t="s">
        <v>54</v>
      </c>
      <c r="I703" s="12">
        <v>-1.0076127296104622E-2</v>
      </c>
      <c r="J703" s="12">
        <v>9.3859898201329485E-3</v>
      </c>
      <c r="K703" s="12">
        <v>0.28303407168717898</v>
      </c>
      <c r="L703" s="12">
        <v>-2.8472667343565097E-2</v>
      </c>
      <c r="M703" s="12">
        <v>8.3204127513559194E-3</v>
      </c>
      <c r="N703" s="12" t="s">
        <v>53</v>
      </c>
      <c r="O703" s="12" t="s">
        <v>53</v>
      </c>
    </row>
    <row r="704" spans="1:15" x14ac:dyDescent="0.25">
      <c r="A704" s="65" t="s">
        <v>116</v>
      </c>
      <c r="B704" s="65" t="s">
        <v>117</v>
      </c>
      <c r="C704" s="65" t="s">
        <v>118</v>
      </c>
      <c r="D704" s="65" t="s">
        <v>123</v>
      </c>
      <c r="E704" s="65" t="s">
        <v>10</v>
      </c>
      <c r="F704" s="65" t="s">
        <v>106</v>
      </c>
      <c r="G704" s="65">
        <v>13</v>
      </c>
      <c r="H704" s="65" t="s">
        <v>55</v>
      </c>
      <c r="I704" s="12">
        <v>-8.0630558787513733E-3</v>
      </c>
      <c r="J704" s="12">
        <v>1.1947405749852364E-2</v>
      </c>
      <c r="K704" s="12">
        <v>0.51368753887678298</v>
      </c>
      <c r="L704" s="12">
        <v>-3.1479971148461953E-2</v>
      </c>
      <c r="M704" s="12">
        <v>1.5353859390959212E-2</v>
      </c>
      <c r="N704" s="12">
        <v>0.85195896483650502</v>
      </c>
      <c r="O704" s="12">
        <v>0.57653374647032596</v>
      </c>
    </row>
    <row r="705" spans="1:15" x14ac:dyDescent="0.25">
      <c r="A705" s="65" t="s">
        <v>116</v>
      </c>
      <c r="B705" s="65" t="s">
        <v>117</v>
      </c>
      <c r="C705" s="65" t="s">
        <v>118</v>
      </c>
      <c r="D705" s="65" t="s">
        <v>123</v>
      </c>
      <c r="E705" s="65" t="s">
        <v>34</v>
      </c>
      <c r="F705" s="65" t="s">
        <v>106</v>
      </c>
      <c r="G705" s="65">
        <v>14</v>
      </c>
      <c r="H705" s="65" t="s">
        <v>151</v>
      </c>
      <c r="I705" s="12">
        <v>-3.0026594476716174E-2</v>
      </c>
      <c r="J705" s="12">
        <v>1.7638032015085067E-2</v>
      </c>
      <c r="K705" s="12">
        <v>8.8684565302487195E-2</v>
      </c>
      <c r="L705" s="12">
        <v>-6.4597137226282922E-2</v>
      </c>
      <c r="M705" s="12">
        <v>4.5439482728506196E-3</v>
      </c>
      <c r="N705" s="12">
        <v>0.46579829734459499</v>
      </c>
      <c r="O705" s="12" t="s">
        <v>53</v>
      </c>
    </row>
    <row r="706" spans="1:15" x14ac:dyDescent="0.25">
      <c r="A706" s="65" t="s">
        <v>116</v>
      </c>
      <c r="B706" s="65" t="s">
        <v>117</v>
      </c>
      <c r="C706" s="65" t="s">
        <v>118</v>
      </c>
      <c r="D706" s="65" t="s">
        <v>123</v>
      </c>
      <c r="E706" s="65" t="s">
        <v>34</v>
      </c>
      <c r="F706" s="65" t="s">
        <v>106</v>
      </c>
      <c r="G706" s="65">
        <v>14</v>
      </c>
      <c r="H706" s="65" t="s">
        <v>54</v>
      </c>
      <c r="I706" s="12">
        <v>-2.5429933937494337E-2</v>
      </c>
      <c r="J706" s="12">
        <v>2.1785994396811816E-2</v>
      </c>
      <c r="K706" s="12">
        <v>0.24310512538228099</v>
      </c>
      <c r="L706" s="12">
        <v>-6.8130482955245514E-2</v>
      </c>
      <c r="M706" s="12">
        <v>1.727061508025677E-2</v>
      </c>
      <c r="N706" s="12" t="s">
        <v>53</v>
      </c>
      <c r="O706" s="12" t="s">
        <v>53</v>
      </c>
    </row>
    <row r="707" spans="1:15" x14ac:dyDescent="0.25">
      <c r="A707" s="65" t="s">
        <v>116</v>
      </c>
      <c r="B707" s="65" t="s">
        <v>117</v>
      </c>
      <c r="C707" s="65" t="s">
        <v>118</v>
      </c>
      <c r="D707" s="65" t="s">
        <v>123</v>
      </c>
      <c r="E707" s="65" t="s">
        <v>34</v>
      </c>
      <c r="F707" s="65" t="s">
        <v>106</v>
      </c>
      <c r="G707" s="65">
        <v>14</v>
      </c>
      <c r="H707" s="65" t="s">
        <v>55</v>
      </c>
      <c r="I707" s="12">
        <v>-3.6620922962693987E-2</v>
      </c>
      <c r="J707" s="12">
        <v>2.7823676931035712E-2</v>
      </c>
      <c r="K707" s="12">
        <v>0.21270158450691701</v>
      </c>
      <c r="L707" s="12">
        <v>-9.1155329747524327E-2</v>
      </c>
      <c r="M707" s="12">
        <v>1.7913483822136034E-2</v>
      </c>
      <c r="N707" s="12">
        <v>0.39386739834592899</v>
      </c>
      <c r="O707" s="12">
        <v>0.75860651578665395</v>
      </c>
    </row>
    <row r="708" spans="1:15" x14ac:dyDescent="0.25">
      <c r="A708" s="65" t="s">
        <v>116</v>
      </c>
      <c r="B708" s="65" t="s">
        <v>117</v>
      </c>
      <c r="C708" s="65" t="s">
        <v>118</v>
      </c>
      <c r="D708" s="65" t="s">
        <v>123</v>
      </c>
      <c r="E708" s="65" t="s">
        <v>11</v>
      </c>
      <c r="F708" s="65" t="s">
        <v>106</v>
      </c>
      <c r="G708" s="65">
        <v>13</v>
      </c>
      <c r="H708" s="65" t="s">
        <v>151</v>
      </c>
      <c r="I708" s="12">
        <v>5.6599472691588239E-3</v>
      </c>
      <c r="J708" s="12">
        <v>9.6802554786218128E-3</v>
      </c>
      <c r="K708" s="12">
        <v>0.55875627002720596</v>
      </c>
      <c r="L708" s="12">
        <v>-1.331335346893987E-2</v>
      </c>
      <c r="M708" s="12">
        <v>2.46332480072575E-2</v>
      </c>
      <c r="N708" s="12">
        <v>0.11462411316698599</v>
      </c>
      <c r="O708" s="12" t="s">
        <v>53</v>
      </c>
    </row>
    <row r="709" spans="1:15" x14ac:dyDescent="0.25">
      <c r="A709" s="65" t="s">
        <v>116</v>
      </c>
      <c r="B709" s="65" t="s">
        <v>117</v>
      </c>
      <c r="C709" s="65" t="s">
        <v>118</v>
      </c>
      <c r="D709" s="65" t="s">
        <v>123</v>
      </c>
      <c r="E709" s="65" t="s">
        <v>11</v>
      </c>
      <c r="F709" s="65" t="s">
        <v>106</v>
      </c>
      <c r="G709" s="65">
        <v>13</v>
      </c>
      <c r="H709" s="65" t="s">
        <v>54</v>
      </c>
      <c r="I709" s="12">
        <v>1.1497092681529363E-2</v>
      </c>
      <c r="J709" s="12">
        <v>9.422893590650485E-3</v>
      </c>
      <c r="K709" s="12">
        <v>0.22241811059451999</v>
      </c>
      <c r="L709" s="12">
        <v>-6.971778756145664E-3</v>
      </c>
      <c r="M709" s="12">
        <v>2.9965964119204318E-2</v>
      </c>
      <c r="N709" s="12" t="s">
        <v>53</v>
      </c>
      <c r="O709" s="12" t="s">
        <v>53</v>
      </c>
    </row>
    <row r="710" spans="1:15" x14ac:dyDescent="0.25">
      <c r="A710" s="65" t="s">
        <v>116</v>
      </c>
      <c r="B710" s="65" t="s">
        <v>117</v>
      </c>
      <c r="C710" s="65" t="s">
        <v>118</v>
      </c>
      <c r="D710" s="65" t="s">
        <v>123</v>
      </c>
      <c r="E710" s="65" t="s">
        <v>11</v>
      </c>
      <c r="F710" s="65" t="s">
        <v>106</v>
      </c>
      <c r="G710" s="65">
        <v>13</v>
      </c>
      <c r="H710" s="65" t="s">
        <v>55</v>
      </c>
      <c r="I710" s="12">
        <v>2.1647868241902693E-2</v>
      </c>
      <c r="J710" s="12">
        <v>1.3755760407443784E-2</v>
      </c>
      <c r="K710" s="12">
        <v>0.14385195012871899</v>
      </c>
      <c r="L710" s="12">
        <v>-5.3134221566871866E-3</v>
      </c>
      <c r="M710" s="12">
        <v>4.860915864049254E-2</v>
      </c>
      <c r="N710" s="12">
        <v>0.192856071881916</v>
      </c>
      <c r="O710" s="12">
        <v>0.147779584260231</v>
      </c>
    </row>
    <row r="711" spans="1:15" x14ac:dyDescent="0.25">
      <c r="A711" s="65" t="s">
        <v>116</v>
      </c>
      <c r="B711" s="65" t="s">
        <v>117</v>
      </c>
      <c r="C711" s="65" t="s">
        <v>118</v>
      </c>
      <c r="D711" s="65" t="s">
        <v>123</v>
      </c>
      <c r="E711" s="65" t="s">
        <v>35</v>
      </c>
      <c r="F711" s="65" t="s">
        <v>106</v>
      </c>
      <c r="G711" s="65">
        <v>13</v>
      </c>
      <c r="H711" s="65" t="s">
        <v>151</v>
      </c>
      <c r="I711" s="12">
        <v>4.2026585838046075E-2</v>
      </c>
      <c r="J711" s="12">
        <v>1.907634368453405E-2</v>
      </c>
      <c r="K711" s="12">
        <v>2.75895738331433E-2</v>
      </c>
      <c r="L711" s="12">
        <v>4.6369522163592861E-3</v>
      </c>
      <c r="M711" s="12">
        <v>7.9416219459732998E-2</v>
      </c>
      <c r="N711" s="12">
        <v>0.45010763407847099</v>
      </c>
      <c r="O711" s="12" t="s">
        <v>53</v>
      </c>
    </row>
    <row r="712" spans="1:15" x14ac:dyDescent="0.25">
      <c r="A712" s="65" t="s">
        <v>116</v>
      </c>
      <c r="B712" s="65" t="s">
        <v>117</v>
      </c>
      <c r="C712" s="65" t="s">
        <v>118</v>
      </c>
      <c r="D712" s="65" t="s">
        <v>123</v>
      </c>
      <c r="E712" s="65" t="s">
        <v>35</v>
      </c>
      <c r="F712" s="65" t="s">
        <v>106</v>
      </c>
      <c r="G712" s="65">
        <v>13</v>
      </c>
      <c r="H712" s="65" t="s">
        <v>54</v>
      </c>
      <c r="I712" s="12">
        <v>5.5751298695806389E-2</v>
      </c>
      <c r="J712" s="12">
        <v>2.217567389892991E-2</v>
      </c>
      <c r="K712" s="12">
        <v>1.1934518282188999E-2</v>
      </c>
      <c r="L712" s="12">
        <v>1.228697785390369E-2</v>
      </c>
      <c r="M712" s="12">
        <v>9.9215619537708827E-2</v>
      </c>
      <c r="N712" s="12" t="s">
        <v>53</v>
      </c>
      <c r="O712" s="12" t="s">
        <v>53</v>
      </c>
    </row>
    <row r="713" spans="1:15" x14ac:dyDescent="0.25">
      <c r="A713" s="65" t="s">
        <v>116</v>
      </c>
      <c r="B713" s="65" t="s">
        <v>117</v>
      </c>
      <c r="C713" s="65" t="s">
        <v>118</v>
      </c>
      <c r="D713" s="65" t="s">
        <v>123</v>
      </c>
      <c r="E713" s="65" t="s">
        <v>35</v>
      </c>
      <c r="F713" s="65" t="s">
        <v>106</v>
      </c>
      <c r="G713" s="65">
        <v>13</v>
      </c>
      <c r="H713" s="65" t="s">
        <v>55</v>
      </c>
      <c r="I713" s="12">
        <v>3.946677335667706E-2</v>
      </c>
      <c r="J713" s="12">
        <v>2.8266932875782653E-2</v>
      </c>
      <c r="K713" s="12">
        <v>0.190186409136129</v>
      </c>
      <c r="L713" s="12">
        <v>-1.5936415079856926E-2</v>
      </c>
      <c r="M713" s="12">
        <v>9.4869961793210833E-2</v>
      </c>
      <c r="N713" s="12">
        <v>0.36912935472627401</v>
      </c>
      <c r="O713" s="12">
        <v>0.90078840369283797</v>
      </c>
    </row>
    <row r="714" spans="1:15" x14ac:dyDescent="0.25">
      <c r="A714" s="65" t="s">
        <v>116</v>
      </c>
      <c r="B714" s="65" t="s">
        <v>117</v>
      </c>
      <c r="C714" s="65" t="s">
        <v>118</v>
      </c>
      <c r="D714" s="65" t="s">
        <v>123</v>
      </c>
      <c r="E714" s="65" t="s">
        <v>36</v>
      </c>
      <c r="F714" s="65" t="s">
        <v>106</v>
      </c>
      <c r="G714" s="65">
        <v>15</v>
      </c>
      <c r="H714" s="65" t="s">
        <v>151</v>
      </c>
      <c r="I714" s="12">
        <v>1.6181914957547446E-2</v>
      </c>
      <c r="J714" s="12">
        <v>1.0389214538096832E-2</v>
      </c>
      <c r="K714" s="12">
        <v>0.11933553294571</v>
      </c>
      <c r="L714" s="12">
        <v>-4.1809455371224023E-3</v>
      </c>
      <c r="M714" s="12">
        <v>3.6544775452217244E-2</v>
      </c>
      <c r="N714" s="12">
        <v>0.69696001307784206</v>
      </c>
      <c r="O714" s="12" t="s">
        <v>53</v>
      </c>
    </row>
    <row r="715" spans="1:15" x14ac:dyDescent="0.25">
      <c r="A715" s="65" t="s">
        <v>116</v>
      </c>
      <c r="B715" s="65" t="s">
        <v>117</v>
      </c>
      <c r="C715" s="65" t="s">
        <v>118</v>
      </c>
      <c r="D715" s="65" t="s">
        <v>123</v>
      </c>
      <c r="E715" s="65" t="s">
        <v>36</v>
      </c>
      <c r="F715" s="65" t="s">
        <v>106</v>
      </c>
      <c r="G715" s="65">
        <v>15</v>
      </c>
      <c r="H715" s="65" t="s">
        <v>54</v>
      </c>
      <c r="I715" s="12">
        <v>2.0888728436216437E-2</v>
      </c>
      <c r="J715" s="12">
        <v>1.4221581781597896E-2</v>
      </c>
      <c r="K715" s="12">
        <v>0.14188572552105699</v>
      </c>
      <c r="L715" s="12">
        <v>-6.9855718557154762E-3</v>
      </c>
      <c r="M715" s="12">
        <v>4.8763028728148347E-2</v>
      </c>
      <c r="N715" s="12" t="s">
        <v>53</v>
      </c>
      <c r="O715" s="12" t="s">
        <v>53</v>
      </c>
    </row>
    <row r="716" spans="1:15" x14ac:dyDescent="0.25">
      <c r="A716" s="65" t="s">
        <v>116</v>
      </c>
      <c r="B716" s="65" t="s">
        <v>117</v>
      </c>
      <c r="C716" s="65" t="s">
        <v>118</v>
      </c>
      <c r="D716" s="65" t="s">
        <v>123</v>
      </c>
      <c r="E716" s="65" t="s">
        <v>36</v>
      </c>
      <c r="F716" s="65" t="s">
        <v>106</v>
      </c>
      <c r="G716" s="65">
        <v>15</v>
      </c>
      <c r="H716" s="65" t="s">
        <v>55</v>
      </c>
      <c r="I716" s="12">
        <v>2.5621279575071033E-2</v>
      </c>
      <c r="J716" s="12">
        <v>1.7813095307747932E-2</v>
      </c>
      <c r="K716" s="12">
        <v>0.173974617100944</v>
      </c>
      <c r="L716" s="12">
        <v>-9.2923872281149133E-3</v>
      </c>
      <c r="M716" s="12">
        <v>6.053494637825698E-2</v>
      </c>
      <c r="N716" s="12">
        <v>0.664232277520166</v>
      </c>
      <c r="O716" s="12">
        <v>0.49194064660838699</v>
      </c>
    </row>
    <row r="717" spans="1:15" x14ac:dyDescent="0.25">
      <c r="A717" s="65" t="s">
        <v>116</v>
      </c>
      <c r="B717" s="65" t="s">
        <v>117</v>
      </c>
      <c r="C717" s="65" t="s">
        <v>118</v>
      </c>
      <c r="D717" s="65" t="s">
        <v>123</v>
      </c>
      <c r="E717" s="65" t="s">
        <v>743</v>
      </c>
      <c r="F717" s="65" t="s">
        <v>106</v>
      </c>
      <c r="G717" s="65">
        <v>13</v>
      </c>
      <c r="H717" s="65" t="s">
        <v>151</v>
      </c>
      <c r="I717" s="12">
        <v>1.3805165747386281E-2</v>
      </c>
      <c r="J717" s="12">
        <v>1.8797130609767503E-2</v>
      </c>
      <c r="K717" s="12">
        <v>0.46268706120213898</v>
      </c>
      <c r="L717" s="12">
        <v>-2.303721024775798E-2</v>
      </c>
      <c r="M717" s="12">
        <v>5.0647541742530548E-2</v>
      </c>
      <c r="N717" s="12">
        <v>6.00145029942281E-2</v>
      </c>
      <c r="O717" s="12" t="s">
        <v>53</v>
      </c>
    </row>
    <row r="718" spans="1:15" x14ac:dyDescent="0.25">
      <c r="A718" s="65" t="s">
        <v>116</v>
      </c>
      <c r="B718" s="65" t="s">
        <v>117</v>
      </c>
      <c r="C718" s="65" t="s">
        <v>118</v>
      </c>
      <c r="D718" s="65" t="s">
        <v>123</v>
      </c>
      <c r="E718" s="65" t="s">
        <v>743</v>
      </c>
      <c r="F718" s="65" t="s">
        <v>106</v>
      </c>
      <c r="G718" s="65">
        <v>13</v>
      </c>
      <c r="H718" s="65" t="s">
        <v>54</v>
      </c>
      <c r="I718" s="12">
        <v>4.8784801931013181E-3</v>
      </c>
      <c r="J718" s="12">
        <v>1.7432856774276726E-2</v>
      </c>
      <c r="K718" s="12">
        <v>0.77959720050081305</v>
      </c>
      <c r="L718" s="12">
        <v>-2.9289919084481145E-2</v>
      </c>
      <c r="M718" s="12">
        <v>3.9046879470683769E-2</v>
      </c>
      <c r="N718" s="12" t="s">
        <v>53</v>
      </c>
      <c r="O718" s="12" t="s">
        <v>53</v>
      </c>
    </row>
    <row r="719" spans="1:15" x14ac:dyDescent="0.25">
      <c r="A719" s="65" t="s">
        <v>116</v>
      </c>
      <c r="B719" s="65" t="s">
        <v>117</v>
      </c>
      <c r="C719" s="65" t="s">
        <v>118</v>
      </c>
      <c r="D719" s="65" t="s">
        <v>123</v>
      </c>
      <c r="E719" s="65" t="s">
        <v>743</v>
      </c>
      <c r="F719" s="65" t="s">
        <v>106</v>
      </c>
      <c r="G719" s="65">
        <v>13</v>
      </c>
      <c r="H719" s="65" t="s">
        <v>55</v>
      </c>
      <c r="I719" s="12">
        <v>-3.008875149550878E-3</v>
      </c>
      <c r="J719" s="12">
        <v>2.8691208732203391E-2</v>
      </c>
      <c r="K719" s="12">
        <v>0.91836600548881697</v>
      </c>
      <c r="L719" s="12">
        <v>-5.9243644264669597E-2</v>
      </c>
      <c r="M719" s="12">
        <v>5.3225893965567844E-2</v>
      </c>
      <c r="N719" s="12">
        <v>5.5759117766793501E-2</v>
      </c>
      <c r="O719" s="12">
        <v>0.44875298500554001</v>
      </c>
    </row>
    <row r="720" spans="1:15" x14ac:dyDescent="0.25">
      <c r="A720" s="65" t="s">
        <v>116</v>
      </c>
      <c r="B720" s="65" t="s">
        <v>117</v>
      </c>
      <c r="C720" s="65" t="s">
        <v>118</v>
      </c>
      <c r="D720" s="65" t="s">
        <v>123</v>
      </c>
      <c r="E720" s="65" t="s">
        <v>37</v>
      </c>
      <c r="F720" s="65" t="s">
        <v>106</v>
      </c>
      <c r="G720" s="65">
        <v>13</v>
      </c>
      <c r="H720" s="65" t="s">
        <v>151</v>
      </c>
      <c r="I720" s="12">
        <v>1.4127656429436648E-2</v>
      </c>
      <c r="J720" s="12">
        <v>1.2978884080293931E-2</v>
      </c>
      <c r="K720" s="12">
        <v>0.27636963958532601</v>
      </c>
      <c r="L720" s="12">
        <v>-1.1310956367939527E-2</v>
      </c>
      <c r="M720" s="12">
        <v>3.9566269226812827E-2</v>
      </c>
      <c r="N720" s="12">
        <v>0.174520880537165</v>
      </c>
      <c r="O720" s="12" t="s">
        <v>53</v>
      </c>
    </row>
    <row r="721" spans="1:15" x14ac:dyDescent="0.25">
      <c r="A721" s="65" t="s">
        <v>116</v>
      </c>
      <c r="B721" s="65" t="s">
        <v>117</v>
      </c>
      <c r="C721" s="65" t="s">
        <v>118</v>
      </c>
      <c r="D721" s="65" t="s">
        <v>123</v>
      </c>
      <c r="E721" s="65" t="s">
        <v>37</v>
      </c>
      <c r="F721" s="65" t="s">
        <v>106</v>
      </c>
      <c r="G721" s="65">
        <v>13</v>
      </c>
      <c r="H721" s="65" t="s">
        <v>54</v>
      </c>
      <c r="I721" s="12">
        <v>1.1797552304523286E-2</v>
      </c>
      <c r="J721" s="12">
        <v>1.3960471006386066E-2</v>
      </c>
      <c r="K721" s="12">
        <v>0.39807267400603402</v>
      </c>
      <c r="L721" s="12">
        <v>-1.5564970867993331E-2</v>
      </c>
      <c r="M721" s="12">
        <v>3.9160075477039966E-2</v>
      </c>
      <c r="N721" s="12" t="s">
        <v>53</v>
      </c>
      <c r="O721" s="12" t="s">
        <v>53</v>
      </c>
    </row>
    <row r="722" spans="1:15" x14ac:dyDescent="0.25">
      <c r="A722" s="65" t="s">
        <v>116</v>
      </c>
      <c r="B722" s="65" t="s">
        <v>117</v>
      </c>
      <c r="C722" s="65" t="s">
        <v>118</v>
      </c>
      <c r="D722" s="65" t="s">
        <v>123</v>
      </c>
      <c r="E722" s="65" t="s">
        <v>37</v>
      </c>
      <c r="F722" s="65" t="s">
        <v>106</v>
      </c>
      <c r="G722" s="65">
        <v>13</v>
      </c>
      <c r="H722" s="65" t="s">
        <v>55</v>
      </c>
      <c r="I722" s="12">
        <v>1.756874618121047E-2</v>
      </c>
      <c r="J722" s="12">
        <v>2.0316304562983022E-2</v>
      </c>
      <c r="K722" s="12">
        <v>0.40563383158939698</v>
      </c>
      <c r="L722" s="12">
        <v>-2.2251210762236216E-2</v>
      </c>
      <c r="M722" s="12">
        <v>5.7388703124657152E-2</v>
      </c>
      <c r="N722" s="12">
        <v>0.130289221885485</v>
      </c>
      <c r="O722" s="12">
        <v>0.82460558046545596</v>
      </c>
    </row>
    <row r="723" spans="1:15" x14ac:dyDescent="0.25">
      <c r="A723" s="65" t="s">
        <v>116</v>
      </c>
      <c r="B723" s="65" t="s">
        <v>117</v>
      </c>
      <c r="C723" s="65" t="s">
        <v>118</v>
      </c>
      <c r="D723" s="65" t="s">
        <v>123</v>
      </c>
      <c r="E723" s="65" t="s">
        <v>38</v>
      </c>
      <c r="F723" s="65" t="s">
        <v>106</v>
      </c>
      <c r="G723" s="65">
        <v>13</v>
      </c>
      <c r="H723" s="65" t="s">
        <v>151</v>
      </c>
      <c r="I723" s="12">
        <v>-2.2929607713543438E-3</v>
      </c>
      <c r="J723" s="12">
        <v>1.5837833423935698E-2</v>
      </c>
      <c r="K723" s="12">
        <v>0.88488660512481299</v>
      </c>
      <c r="L723" s="12">
        <v>-3.3335114282268249E-2</v>
      </c>
      <c r="M723" s="12">
        <v>2.874919273955959E-2</v>
      </c>
      <c r="N723" s="12">
        <v>0.72274586885935499</v>
      </c>
      <c r="O723" s="12" t="s">
        <v>53</v>
      </c>
    </row>
    <row r="724" spans="1:15" x14ac:dyDescent="0.25">
      <c r="A724" s="65" t="s">
        <v>116</v>
      </c>
      <c r="B724" s="65" t="s">
        <v>117</v>
      </c>
      <c r="C724" s="65" t="s">
        <v>118</v>
      </c>
      <c r="D724" s="65" t="s">
        <v>123</v>
      </c>
      <c r="E724" s="65" t="s">
        <v>38</v>
      </c>
      <c r="F724" s="65" t="s">
        <v>106</v>
      </c>
      <c r="G724" s="65">
        <v>13</v>
      </c>
      <c r="H724" s="65" t="s">
        <v>54</v>
      </c>
      <c r="I724" s="12">
        <v>-2.5284774807635803E-3</v>
      </c>
      <c r="J724" s="12">
        <v>2.2418808729318885E-2</v>
      </c>
      <c r="K724" s="12">
        <v>0.91020199603565599</v>
      </c>
      <c r="L724" s="12">
        <v>-4.6469342590228613E-2</v>
      </c>
      <c r="M724" s="12">
        <v>4.1412387628701447E-2</v>
      </c>
      <c r="N724" s="12" t="s">
        <v>53</v>
      </c>
      <c r="O724" s="12" t="s">
        <v>53</v>
      </c>
    </row>
    <row r="725" spans="1:15" x14ac:dyDescent="0.25">
      <c r="A725" s="65" t="s">
        <v>116</v>
      </c>
      <c r="B725" s="65" t="s">
        <v>117</v>
      </c>
      <c r="C725" s="65" t="s">
        <v>118</v>
      </c>
      <c r="D725" s="65" t="s">
        <v>123</v>
      </c>
      <c r="E725" s="65" t="s">
        <v>38</v>
      </c>
      <c r="F725" s="65" t="s">
        <v>106</v>
      </c>
      <c r="G725" s="65">
        <v>13</v>
      </c>
      <c r="H725" s="65" t="s">
        <v>55</v>
      </c>
      <c r="I725" s="12">
        <v>-1.7039556981535541E-2</v>
      </c>
      <c r="J725" s="12">
        <v>2.7772870576053349E-2</v>
      </c>
      <c r="K725" s="12">
        <v>0.55200001205677696</v>
      </c>
      <c r="L725" s="12">
        <v>-7.1474383310599965E-2</v>
      </c>
      <c r="M725" s="12">
        <v>3.7395269347529014E-2</v>
      </c>
      <c r="N725" s="12">
        <v>0.69000138419785595</v>
      </c>
      <c r="O725" s="12">
        <v>0.49079674664721801</v>
      </c>
    </row>
    <row r="726" spans="1:15" x14ac:dyDescent="0.25">
      <c r="A726" s="65" t="s">
        <v>116</v>
      </c>
      <c r="B726" s="65" t="s">
        <v>117</v>
      </c>
      <c r="C726" s="65" t="s">
        <v>118</v>
      </c>
      <c r="D726" s="65" t="s">
        <v>123</v>
      </c>
      <c r="E726" s="65" t="s">
        <v>39</v>
      </c>
      <c r="F726" s="65" t="s">
        <v>106</v>
      </c>
      <c r="G726" s="65">
        <v>13</v>
      </c>
      <c r="H726" s="65" t="s">
        <v>151</v>
      </c>
      <c r="I726" s="12">
        <v>4.3470511477412405E-3</v>
      </c>
      <c r="J726" s="12">
        <v>5.4300949858663615E-3</v>
      </c>
      <c r="K726" s="12">
        <v>0.42339342167292598</v>
      </c>
      <c r="L726" s="12">
        <v>-6.2959350245568218E-3</v>
      </c>
      <c r="M726" s="12">
        <v>1.4990037320039304E-2</v>
      </c>
      <c r="N726" s="12">
        <v>0.57047555747855005</v>
      </c>
      <c r="O726" s="12" t="s">
        <v>53</v>
      </c>
    </row>
    <row r="727" spans="1:15" x14ac:dyDescent="0.25">
      <c r="A727" s="65" t="s">
        <v>116</v>
      </c>
      <c r="B727" s="65" t="s">
        <v>117</v>
      </c>
      <c r="C727" s="65" t="s">
        <v>118</v>
      </c>
      <c r="D727" s="65" t="s">
        <v>123</v>
      </c>
      <c r="E727" s="65" t="s">
        <v>39</v>
      </c>
      <c r="F727" s="65" t="s">
        <v>106</v>
      </c>
      <c r="G727" s="65">
        <v>13</v>
      </c>
      <c r="H727" s="65" t="s">
        <v>54</v>
      </c>
      <c r="I727" s="12">
        <v>5.8006801465565333E-3</v>
      </c>
      <c r="J727" s="12">
        <v>6.954741056567789E-3</v>
      </c>
      <c r="K727" s="12">
        <v>0.404246459382542</v>
      </c>
      <c r="L727" s="12">
        <v>-7.8306123243163661E-3</v>
      </c>
      <c r="M727" s="12">
        <v>1.9431972617429433E-2</v>
      </c>
      <c r="N727" s="12" t="s">
        <v>53</v>
      </c>
      <c r="O727" s="12" t="s">
        <v>53</v>
      </c>
    </row>
    <row r="728" spans="1:15" x14ac:dyDescent="0.25">
      <c r="A728" s="65" t="s">
        <v>116</v>
      </c>
      <c r="B728" s="65" t="s">
        <v>117</v>
      </c>
      <c r="C728" s="65" t="s">
        <v>118</v>
      </c>
      <c r="D728" s="65" t="s">
        <v>123</v>
      </c>
      <c r="E728" s="65" t="s">
        <v>39</v>
      </c>
      <c r="F728" s="65" t="s">
        <v>106</v>
      </c>
      <c r="G728" s="65">
        <v>13</v>
      </c>
      <c r="H728" s="65" t="s">
        <v>55</v>
      </c>
      <c r="I728" s="12">
        <v>3.1258160206991833E-3</v>
      </c>
      <c r="J728" s="12">
        <v>8.7349778652152012E-3</v>
      </c>
      <c r="K728" s="12">
        <v>0.72722721674865698</v>
      </c>
      <c r="L728" s="12">
        <v>-1.3994740595122679E-2</v>
      </c>
      <c r="M728" s="12">
        <v>2.0246372636521046E-2</v>
      </c>
      <c r="N728" s="12">
        <v>0.48739205773184802</v>
      </c>
      <c r="O728" s="12">
        <v>0.85508972170905895</v>
      </c>
    </row>
    <row r="729" spans="1:15" x14ac:dyDescent="0.25">
      <c r="A729" s="65" t="s">
        <v>116</v>
      </c>
      <c r="B729" s="65" t="s">
        <v>117</v>
      </c>
      <c r="C729" s="65" t="s">
        <v>118</v>
      </c>
      <c r="D729" s="65" t="s">
        <v>123</v>
      </c>
      <c r="E729" s="65" t="s">
        <v>40</v>
      </c>
      <c r="F729" s="65" t="s">
        <v>106</v>
      </c>
      <c r="G729" s="65">
        <v>13</v>
      </c>
      <c r="H729" s="65" t="s">
        <v>151</v>
      </c>
      <c r="I729" s="12">
        <v>-1.0375878105813112E-2</v>
      </c>
      <c r="J729" s="12">
        <v>1.4061412415345316E-2</v>
      </c>
      <c r="K729" s="12">
        <v>0.46057686629343397</v>
      </c>
      <c r="L729" s="12">
        <v>-3.7936246439889978E-2</v>
      </c>
      <c r="M729" s="12">
        <v>1.7184490228263686E-2</v>
      </c>
      <c r="N729" s="12">
        <v>0.46499876768613202</v>
      </c>
      <c r="O729" s="12" t="s">
        <v>53</v>
      </c>
    </row>
    <row r="730" spans="1:15" x14ac:dyDescent="0.25">
      <c r="A730" s="65" t="s">
        <v>116</v>
      </c>
      <c r="B730" s="65" t="s">
        <v>117</v>
      </c>
      <c r="C730" s="65" t="s">
        <v>118</v>
      </c>
      <c r="D730" s="65" t="s">
        <v>123</v>
      </c>
      <c r="E730" s="65" t="s">
        <v>40</v>
      </c>
      <c r="F730" s="65" t="s">
        <v>106</v>
      </c>
      <c r="G730" s="65">
        <v>13</v>
      </c>
      <c r="H730" s="65" t="s">
        <v>54</v>
      </c>
      <c r="I730" s="12">
        <v>-1.5301652395763695E-2</v>
      </c>
      <c r="J730" s="12">
        <v>1.7549944323204517E-2</v>
      </c>
      <c r="K730" s="12">
        <v>0.38326741218153798</v>
      </c>
      <c r="L730" s="12">
        <v>-4.9699543269244445E-2</v>
      </c>
      <c r="M730" s="12">
        <v>1.9096238477717128E-2</v>
      </c>
      <c r="N730" s="12" t="s">
        <v>53</v>
      </c>
      <c r="O730" s="12" t="s">
        <v>53</v>
      </c>
    </row>
    <row r="731" spans="1:15" x14ac:dyDescent="0.25">
      <c r="A731" s="65" t="s">
        <v>116</v>
      </c>
      <c r="B731" s="65" t="s">
        <v>117</v>
      </c>
      <c r="C731" s="65" t="s">
        <v>118</v>
      </c>
      <c r="D731" s="65" t="s">
        <v>123</v>
      </c>
      <c r="E731" s="65" t="s">
        <v>40</v>
      </c>
      <c r="F731" s="65" t="s">
        <v>106</v>
      </c>
      <c r="G731" s="65">
        <v>13</v>
      </c>
      <c r="H731" s="65" t="s">
        <v>55</v>
      </c>
      <c r="I731" s="12">
        <v>-3.075312695171755E-3</v>
      </c>
      <c r="J731" s="12">
        <v>2.1864691470103781E-2</v>
      </c>
      <c r="K731" s="12">
        <v>0.89068743331530698</v>
      </c>
      <c r="L731" s="12">
        <v>-4.5930107976575194E-2</v>
      </c>
      <c r="M731" s="12">
        <v>3.9779482586231686E-2</v>
      </c>
      <c r="N731" s="12">
        <v>0.39828031332413699</v>
      </c>
      <c r="O731" s="12">
        <v>0.66324057410289705</v>
      </c>
    </row>
    <row r="732" spans="1:15" x14ac:dyDescent="0.25">
      <c r="A732" s="65" t="s">
        <v>116</v>
      </c>
      <c r="B732" s="65" t="s">
        <v>117</v>
      </c>
      <c r="C732" s="65" t="s">
        <v>118</v>
      </c>
      <c r="D732" s="65" t="s">
        <v>123</v>
      </c>
      <c r="E732" s="65" t="s">
        <v>41</v>
      </c>
      <c r="F732" s="65" t="s">
        <v>106</v>
      </c>
      <c r="G732" s="65">
        <v>14</v>
      </c>
      <c r="H732" s="65" t="s">
        <v>151</v>
      </c>
      <c r="I732" s="12">
        <v>4.5192196466563604E-2</v>
      </c>
      <c r="J732" s="12">
        <v>1.5626553044257523E-2</v>
      </c>
      <c r="K732" s="12">
        <v>3.8278195839905301E-3</v>
      </c>
      <c r="L732" s="12">
        <v>1.4564152499818867E-2</v>
      </c>
      <c r="M732" s="12">
        <v>7.5820240433308136E-2</v>
      </c>
      <c r="N732" s="12">
        <v>0.66832400231775302</v>
      </c>
      <c r="O732" s="12" t="s">
        <v>53</v>
      </c>
    </row>
    <row r="733" spans="1:15" x14ac:dyDescent="0.25">
      <c r="A733" s="65" t="s">
        <v>116</v>
      </c>
      <c r="B733" s="65" t="s">
        <v>117</v>
      </c>
      <c r="C733" s="65" t="s">
        <v>118</v>
      </c>
      <c r="D733" s="65" t="s">
        <v>123</v>
      </c>
      <c r="E733" s="65" t="s">
        <v>41</v>
      </c>
      <c r="F733" s="65" t="s">
        <v>106</v>
      </c>
      <c r="G733" s="65">
        <v>14</v>
      </c>
      <c r="H733" s="65" t="s">
        <v>54</v>
      </c>
      <c r="I733" s="12">
        <v>4.6648399285536393E-2</v>
      </c>
      <c r="J733" s="12">
        <v>2.0978846720629458E-2</v>
      </c>
      <c r="K733" s="12">
        <v>2.6175895905187201E-2</v>
      </c>
      <c r="L733" s="12">
        <v>5.5298597131027329E-3</v>
      </c>
      <c r="M733" s="12">
        <v>8.7766938857969906E-2</v>
      </c>
      <c r="N733" s="12" t="s">
        <v>53</v>
      </c>
      <c r="O733" s="12" t="s">
        <v>53</v>
      </c>
    </row>
    <row r="734" spans="1:15" x14ac:dyDescent="0.25">
      <c r="A734" s="65" t="s">
        <v>116</v>
      </c>
      <c r="B734" s="65" t="s">
        <v>117</v>
      </c>
      <c r="C734" s="65" t="s">
        <v>118</v>
      </c>
      <c r="D734" s="65" t="s">
        <v>123</v>
      </c>
      <c r="E734" s="65" t="s">
        <v>41</v>
      </c>
      <c r="F734" s="65" t="s">
        <v>106</v>
      </c>
      <c r="G734" s="65">
        <v>14</v>
      </c>
      <c r="H734" s="65" t="s">
        <v>55</v>
      </c>
      <c r="I734" s="12">
        <v>6.9065618819543428E-2</v>
      </c>
      <c r="J734" s="12">
        <v>2.670591421856032E-2</v>
      </c>
      <c r="K734" s="12">
        <v>2.3826116151329499E-2</v>
      </c>
      <c r="L734" s="12">
        <v>1.6722026951165196E-2</v>
      </c>
      <c r="M734" s="12">
        <v>0.12140921068792153</v>
      </c>
      <c r="N734" s="12">
        <v>0.71102810683275097</v>
      </c>
      <c r="O734" s="12">
        <v>0.25865511672561597</v>
      </c>
    </row>
    <row r="735" spans="1:15" x14ac:dyDescent="0.25">
      <c r="A735" s="65" t="s">
        <v>116</v>
      </c>
      <c r="B735" s="65" t="s">
        <v>117</v>
      </c>
      <c r="C735" s="65" t="s">
        <v>118</v>
      </c>
      <c r="D735" s="65" t="s">
        <v>123</v>
      </c>
      <c r="E735" s="65" t="s">
        <v>42</v>
      </c>
      <c r="F735" s="65" t="s">
        <v>106</v>
      </c>
      <c r="G735" s="65">
        <v>13</v>
      </c>
      <c r="H735" s="65" t="s">
        <v>151</v>
      </c>
      <c r="I735" s="12">
        <v>1.3379436763738492E-2</v>
      </c>
      <c r="J735" s="12">
        <v>1.1543838392576118E-2</v>
      </c>
      <c r="K735" s="12">
        <v>0.246451663013489</v>
      </c>
      <c r="L735" s="12">
        <v>-9.2464864857106418E-3</v>
      </c>
      <c r="M735" s="12">
        <v>3.6005360013187625E-2</v>
      </c>
      <c r="N735" s="12">
        <v>0.79080007867604096</v>
      </c>
      <c r="O735" s="12" t="s">
        <v>53</v>
      </c>
    </row>
    <row r="736" spans="1:15" x14ac:dyDescent="0.25">
      <c r="A736" s="65" t="s">
        <v>116</v>
      </c>
      <c r="B736" s="65" t="s">
        <v>117</v>
      </c>
      <c r="C736" s="65" t="s">
        <v>118</v>
      </c>
      <c r="D736" s="65" t="s">
        <v>123</v>
      </c>
      <c r="E736" s="65" t="s">
        <v>42</v>
      </c>
      <c r="F736" s="65" t="s">
        <v>106</v>
      </c>
      <c r="G736" s="65">
        <v>13</v>
      </c>
      <c r="H736" s="65" t="s">
        <v>54</v>
      </c>
      <c r="I736" s="12">
        <v>2.1545897896603008E-3</v>
      </c>
      <c r="J736" s="12">
        <v>1.795226231680698E-2</v>
      </c>
      <c r="K736" s="12">
        <v>0.90446910217376097</v>
      </c>
      <c r="L736" s="12">
        <v>-3.3031844351281384E-2</v>
      </c>
      <c r="M736" s="12">
        <v>3.734102393060193E-2</v>
      </c>
      <c r="N736" s="12" t="s">
        <v>53</v>
      </c>
      <c r="O736" s="12" t="s">
        <v>53</v>
      </c>
    </row>
    <row r="737" spans="1:15" x14ac:dyDescent="0.25">
      <c r="A737" s="65" t="s">
        <v>116</v>
      </c>
      <c r="B737" s="65" t="s">
        <v>117</v>
      </c>
      <c r="C737" s="65" t="s">
        <v>118</v>
      </c>
      <c r="D737" s="65" t="s">
        <v>123</v>
      </c>
      <c r="E737" s="65" t="s">
        <v>42</v>
      </c>
      <c r="F737" s="65" t="s">
        <v>106</v>
      </c>
      <c r="G737" s="65">
        <v>13</v>
      </c>
      <c r="H737" s="65" t="s">
        <v>55</v>
      </c>
      <c r="I737" s="12">
        <v>3.0364774347611291E-3</v>
      </c>
      <c r="J737" s="12">
        <v>2.1336183415279309E-2</v>
      </c>
      <c r="K737" s="12">
        <v>0.88940373577020504</v>
      </c>
      <c r="L737" s="12">
        <v>-3.8782442059186309E-2</v>
      </c>
      <c r="M737" s="12">
        <v>4.4855396928708526E-2</v>
      </c>
      <c r="N737" s="12">
        <v>0.75682804725310104</v>
      </c>
      <c r="O737" s="12">
        <v>0.52927637388667903</v>
      </c>
    </row>
    <row r="738" spans="1:15" x14ac:dyDescent="0.25">
      <c r="A738" s="65" t="s">
        <v>116</v>
      </c>
      <c r="B738" s="65" t="s">
        <v>117</v>
      </c>
      <c r="C738" s="65" t="s">
        <v>118</v>
      </c>
      <c r="D738" s="65" t="s">
        <v>123</v>
      </c>
      <c r="E738" s="65" t="s">
        <v>57</v>
      </c>
      <c r="F738" s="65" t="s">
        <v>106</v>
      </c>
      <c r="G738" s="65">
        <v>13</v>
      </c>
      <c r="H738" s="65" t="s">
        <v>151</v>
      </c>
      <c r="I738" s="12">
        <v>3.2383069522212232E-2</v>
      </c>
      <c r="J738" s="12">
        <v>1.3435647569101641E-2</v>
      </c>
      <c r="K738" s="12">
        <v>1.5942243228160499E-2</v>
      </c>
      <c r="L738" s="12">
        <v>6.0492002867729433E-3</v>
      </c>
      <c r="M738" s="12">
        <v>5.8716938757651521E-2</v>
      </c>
      <c r="N738" s="12">
        <v>0.55141350622638996</v>
      </c>
      <c r="O738" s="12" t="s">
        <v>53</v>
      </c>
    </row>
    <row r="739" spans="1:15" x14ac:dyDescent="0.25">
      <c r="A739" s="65" t="s">
        <v>116</v>
      </c>
      <c r="B739" s="65" t="s">
        <v>117</v>
      </c>
      <c r="C739" s="65" t="s">
        <v>118</v>
      </c>
      <c r="D739" s="65" t="s">
        <v>123</v>
      </c>
      <c r="E739" s="65" t="s">
        <v>57</v>
      </c>
      <c r="F739" s="65" t="s">
        <v>106</v>
      </c>
      <c r="G739" s="65">
        <v>13</v>
      </c>
      <c r="H739" s="65" t="s">
        <v>54</v>
      </c>
      <c r="I739" s="12">
        <v>3.3459711140890254E-2</v>
      </c>
      <c r="J739" s="12">
        <v>1.6644244720862265E-2</v>
      </c>
      <c r="K739" s="12">
        <v>4.4400807023920297E-2</v>
      </c>
      <c r="L739" s="12">
        <v>8.3699148800027369E-4</v>
      </c>
      <c r="M739" s="12">
        <v>6.6082430793780247E-2</v>
      </c>
      <c r="N739" s="12" t="s">
        <v>53</v>
      </c>
      <c r="O739" s="12" t="s">
        <v>53</v>
      </c>
    </row>
    <row r="740" spans="1:15" x14ac:dyDescent="0.25">
      <c r="A740" s="65" t="s">
        <v>116</v>
      </c>
      <c r="B740" s="65" t="s">
        <v>117</v>
      </c>
      <c r="C740" s="65" t="s">
        <v>118</v>
      </c>
      <c r="D740" s="65" t="s">
        <v>123</v>
      </c>
      <c r="E740" s="65" t="s">
        <v>57</v>
      </c>
      <c r="F740" s="65" t="s">
        <v>106</v>
      </c>
      <c r="G740" s="65">
        <v>13</v>
      </c>
      <c r="H740" s="65" t="s">
        <v>55</v>
      </c>
      <c r="I740" s="12">
        <v>2.8977502301200251E-2</v>
      </c>
      <c r="J740" s="12">
        <v>2.1336444409960308E-2</v>
      </c>
      <c r="K740" s="12">
        <v>0.20162780006892</v>
      </c>
      <c r="L740" s="12">
        <v>-1.2841928742321963E-2</v>
      </c>
      <c r="M740" s="12">
        <v>7.0796933344722812E-2</v>
      </c>
      <c r="N740" s="12">
        <v>0.46931221838185799</v>
      </c>
      <c r="O740" s="12">
        <v>0.83455158156248899</v>
      </c>
    </row>
    <row r="741" spans="1:15" x14ac:dyDescent="0.25">
      <c r="A741" s="65" t="s">
        <v>116</v>
      </c>
      <c r="B741" s="65" t="s">
        <v>117</v>
      </c>
      <c r="C741" s="65" t="s">
        <v>118</v>
      </c>
      <c r="D741" s="65" t="s">
        <v>141</v>
      </c>
      <c r="E741" s="65" t="s">
        <v>14</v>
      </c>
      <c r="F741" s="65" t="s">
        <v>106</v>
      </c>
      <c r="G741" s="65">
        <v>58</v>
      </c>
      <c r="H741" s="65" t="s">
        <v>151</v>
      </c>
      <c r="I741" s="12">
        <v>1.1775595084535967E-2</v>
      </c>
      <c r="J741" s="12">
        <v>1.547591276783662E-2</v>
      </c>
      <c r="K741" s="12">
        <v>0.44671783840586099</v>
      </c>
      <c r="L741" s="12">
        <v>-1.8557193940423745E-2</v>
      </c>
      <c r="M741" s="12">
        <v>4.2108384109495682E-2</v>
      </c>
      <c r="N741" s="12">
        <v>0.60847081571538397</v>
      </c>
      <c r="O741" s="12" t="s">
        <v>53</v>
      </c>
    </row>
    <row r="742" spans="1:15" x14ac:dyDescent="0.25">
      <c r="A742" s="65" t="s">
        <v>116</v>
      </c>
      <c r="B742" s="65" t="s">
        <v>117</v>
      </c>
      <c r="C742" s="65" t="s">
        <v>118</v>
      </c>
      <c r="D742" s="65" t="s">
        <v>141</v>
      </c>
      <c r="E742" s="65" t="s">
        <v>14</v>
      </c>
      <c r="F742" s="65" t="s">
        <v>106</v>
      </c>
      <c r="G742" s="65">
        <v>58</v>
      </c>
      <c r="H742" s="65" t="s">
        <v>54</v>
      </c>
      <c r="I742" s="12">
        <v>3.423767747887338E-2</v>
      </c>
      <c r="J742" s="12">
        <v>2.4141502098369603E-2</v>
      </c>
      <c r="K742" s="12">
        <v>0.15612997355300501</v>
      </c>
      <c r="L742" s="12">
        <v>-1.3079666633931028E-2</v>
      </c>
      <c r="M742" s="12">
        <v>8.1555021591677865E-2</v>
      </c>
      <c r="N742" s="12" t="s">
        <v>53</v>
      </c>
      <c r="O742" s="12" t="s">
        <v>53</v>
      </c>
    </row>
    <row r="743" spans="1:15" x14ac:dyDescent="0.25">
      <c r="A743" s="65" t="s">
        <v>116</v>
      </c>
      <c r="B743" s="65" t="s">
        <v>117</v>
      </c>
      <c r="C743" s="65" t="s">
        <v>118</v>
      </c>
      <c r="D743" s="65" t="s">
        <v>141</v>
      </c>
      <c r="E743" s="65" t="s">
        <v>14</v>
      </c>
      <c r="F743" s="65" t="s">
        <v>106</v>
      </c>
      <c r="G743" s="65">
        <v>58</v>
      </c>
      <c r="H743" s="65" t="s">
        <v>55</v>
      </c>
      <c r="I743" s="12">
        <v>3.7049143756948226E-2</v>
      </c>
      <c r="J743" s="12">
        <v>4.8946440420806467E-2</v>
      </c>
      <c r="K743" s="12">
        <v>0.45226342269985098</v>
      </c>
      <c r="L743" s="12">
        <v>-5.88858794678324E-2</v>
      </c>
      <c r="M743" s="12">
        <v>0.13298416698172913</v>
      </c>
      <c r="N743" s="12">
        <v>0.58279113365725699</v>
      </c>
      <c r="O743" s="12">
        <v>0.58704187754328696</v>
      </c>
    </row>
    <row r="744" spans="1:15" x14ac:dyDescent="0.25">
      <c r="A744" s="65" t="s">
        <v>116</v>
      </c>
      <c r="B744" s="65" t="s">
        <v>117</v>
      </c>
      <c r="C744" s="65" t="s">
        <v>118</v>
      </c>
      <c r="D744" s="65" t="s">
        <v>141</v>
      </c>
      <c r="E744" s="65" t="s">
        <v>15</v>
      </c>
      <c r="F744" s="65" t="s">
        <v>106</v>
      </c>
      <c r="G744" s="65">
        <v>59</v>
      </c>
      <c r="H744" s="65" t="s">
        <v>151</v>
      </c>
      <c r="I744" s="12">
        <v>3.6432343914906758E-3</v>
      </c>
      <c r="J744" s="12">
        <v>9.0479921611723163E-3</v>
      </c>
      <c r="K744" s="12">
        <v>0.68720081411676104</v>
      </c>
      <c r="L744" s="12">
        <v>-1.4090830244407085E-2</v>
      </c>
      <c r="M744" s="12">
        <v>2.1377299027388396E-2</v>
      </c>
      <c r="N744" s="12">
        <v>0.91351740667525805</v>
      </c>
      <c r="O744" s="12" t="s">
        <v>53</v>
      </c>
    </row>
    <row r="745" spans="1:15" x14ac:dyDescent="0.25">
      <c r="A745" s="65" t="s">
        <v>116</v>
      </c>
      <c r="B745" s="65" t="s">
        <v>117</v>
      </c>
      <c r="C745" s="65" t="s">
        <v>118</v>
      </c>
      <c r="D745" s="65" t="s">
        <v>141</v>
      </c>
      <c r="E745" s="65" t="s">
        <v>15</v>
      </c>
      <c r="F745" s="65" t="s">
        <v>106</v>
      </c>
      <c r="G745" s="65">
        <v>59</v>
      </c>
      <c r="H745" s="65" t="s">
        <v>54</v>
      </c>
      <c r="I745" s="12">
        <v>9.6537268894326175E-3</v>
      </c>
      <c r="J745" s="12">
        <v>1.573810983313749E-2</v>
      </c>
      <c r="K745" s="12">
        <v>0.53961313280558298</v>
      </c>
      <c r="L745" s="12">
        <v>-2.1192968383516798E-2</v>
      </c>
      <c r="M745" s="12">
        <v>4.0500422162382102E-2</v>
      </c>
      <c r="N745" s="12" t="s">
        <v>53</v>
      </c>
      <c r="O745" s="12" t="s">
        <v>53</v>
      </c>
    </row>
    <row r="746" spans="1:15" x14ac:dyDescent="0.25">
      <c r="A746" s="65" t="s">
        <v>116</v>
      </c>
      <c r="B746" s="65" t="s">
        <v>117</v>
      </c>
      <c r="C746" s="65" t="s">
        <v>118</v>
      </c>
      <c r="D746" s="65" t="s">
        <v>141</v>
      </c>
      <c r="E746" s="65" t="s">
        <v>15</v>
      </c>
      <c r="F746" s="65" t="s">
        <v>106</v>
      </c>
      <c r="G746" s="65">
        <v>59</v>
      </c>
      <c r="H746" s="65" t="s">
        <v>55</v>
      </c>
      <c r="I746" s="12">
        <v>2.3778861606490497E-3</v>
      </c>
      <c r="J746" s="12">
        <v>3.1351298292522048E-2</v>
      </c>
      <c r="K746" s="12">
        <v>0.93980680897223301</v>
      </c>
      <c r="L746" s="12">
        <v>-5.9070658492694141E-2</v>
      </c>
      <c r="M746" s="12">
        <v>6.3826430813992252E-2</v>
      </c>
      <c r="N746" s="12">
        <v>0.89707305183735397</v>
      </c>
      <c r="O746" s="12">
        <v>0.96602730132260595</v>
      </c>
    </row>
    <row r="747" spans="1:15" x14ac:dyDescent="0.25">
      <c r="A747" s="65" t="s">
        <v>116</v>
      </c>
      <c r="B747" s="65" t="s">
        <v>117</v>
      </c>
      <c r="C747" s="65" t="s">
        <v>118</v>
      </c>
      <c r="D747" s="65" t="s">
        <v>141</v>
      </c>
      <c r="E747" s="65" t="s">
        <v>50</v>
      </c>
      <c r="F747" s="65" t="s">
        <v>106</v>
      </c>
      <c r="G747" s="65">
        <v>58</v>
      </c>
      <c r="H747" s="65" t="s">
        <v>151</v>
      </c>
      <c r="I747" s="12">
        <v>3.7307477056478075E-3</v>
      </c>
      <c r="J747" s="12">
        <v>1.4926777454125149E-2</v>
      </c>
      <c r="K747" s="12">
        <v>0.80263639409272702</v>
      </c>
      <c r="L747" s="12">
        <v>-2.5525736104437466E-2</v>
      </c>
      <c r="M747" s="12">
        <v>3.2987231515733066E-2</v>
      </c>
      <c r="N747" s="12">
        <v>4.4514439821681802E-2</v>
      </c>
      <c r="O747" s="12" t="s">
        <v>53</v>
      </c>
    </row>
    <row r="748" spans="1:15" x14ac:dyDescent="0.25">
      <c r="A748" s="65" t="s">
        <v>116</v>
      </c>
      <c r="B748" s="65" t="s">
        <v>117</v>
      </c>
      <c r="C748" s="65" t="s">
        <v>118</v>
      </c>
      <c r="D748" s="65" t="s">
        <v>141</v>
      </c>
      <c r="E748" s="65" t="s">
        <v>50</v>
      </c>
      <c r="F748" s="65" t="s">
        <v>106</v>
      </c>
      <c r="G748" s="65">
        <v>58</v>
      </c>
      <c r="H748" s="65" t="s">
        <v>54</v>
      </c>
      <c r="I748" s="12">
        <v>1.1430215808381008E-2</v>
      </c>
      <c r="J748" s="12">
        <v>2.2183549925687208E-2</v>
      </c>
      <c r="K748" s="12">
        <v>0.60637387023529599</v>
      </c>
      <c r="L748" s="12">
        <v>-3.2049542045965884E-2</v>
      </c>
      <c r="M748" s="12">
        <v>5.4909973662727977E-2</v>
      </c>
      <c r="N748" s="12" t="s">
        <v>53</v>
      </c>
      <c r="O748" s="12" t="s">
        <v>53</v>
      </c>
    </row>
    <row r="749" spans="1:15" x14ac:dyDescent="0.25">
      <c r="A749" s="65" t="s">
        <v>116</v>
      </c>
      <c r="B749" s="65" t="s">
        <v>117</v>
      </c>
      <c r="C749" s="65" t="s">
        <v>118</v>
      </c>
      <c r="D749" s="65" t="s">
        <v>141</v>
      </c>
      <c r="E749" s="65" t="s">
        <v>50</v>
      </c>
      <c r="F749" s="65" t="s">
        <v>106</v>
      </c>
      <c r="G749" s="65">
        <v>58</v>
      </c>
      <c r="H749" s="65" t="s">
        <v>55</v>
      </c>
      <c r="I749" s="12">
        <v>-1.7721329847263309E-2</v>
      </c>
      <c r="J749" s="12">
        <v>4.5912800535868797E-2</v>
      </c>
      <c r="K749" s="12">
        <v>0.70097549908220202</v>
      </c>
      <c r="L749" s="12">
        <v>-0.10771041889756625</v>
      </c>
      <c r="M749" s="12">
        <v>7.2267759203039628E-2</v>
      </c>
      <c r="N749" s="12">
        <v>3.8802577233280303E-2</v>
      </c>
      <c r="O749" s="12">
        <v>0.62290985129838905</v>
      </c>
    </row>
    <row r="750" spans="1:15" x14ac:dyDescent="0.25">
      <c r="A750" s="65" t="s">
        <v>116</v>
      </c>
      <c r="B750" s="65" t="s">
        <v>117</v>
      </c>
      <c r="C750" s="65" t="s">
        <v>118</v>
      </c>
      <c r="D750" s="65" t="s">
        <v>141</v>
      </c>
      <c r="E750" s="65" t="s">
        <v>16</v>
      </c>
      <c r="F750" s="65" t="s">
        <v>106</v>
      </c>
      <c r="G750" s="65">
        <v>58</v>
      </c>
      <c r="H750" s="65" t="s">
        <v>151</v>
      </c>
      <c r="I750" s="12">
        <v>-1.7382613854276798E-3</v>
      </c>
      <c r="J750" s="12">
        <v>1.1393196530856802E-2</v>
      </c>
      <c r="K750" s="12">
        <v>0.87873728823720598</v>
      </c>
      <c r="L750" s="12">
        <v>-2.4068926585907001E-2</v>
      </c>
      <c r="M750" s="12">
        <v>2.0592403815051615E-2</v>
      </c>
      <c r="N750" s="12">
        <v>0.270688849310883</v>
      </c>
      <c r="O750" s="12" t="s">
        <v>53</v>
      </c>
    </row>
    <row r="751" spans="1:15" x14ac:dyDescent="0.25">
      <c r="A751" s="65" t="s">
        <v>116</v>
      </c>
      <c r="B751" s="65" t="s">
        <v>117</v>
      </c>
      <c r="C751" s="65" t="s">
        <v>118</v>
      </c>
      <c r="D751" s="65" t="s">
        <v>141</v>
      </c>
      <c r="E751" s="65" t="s">
        <v>16</v>
      </c>
      <c r="F751" s="65" t="s">
        <v>106</v>
      </c>
      <c r="G751" s="65">
        <v>58</v>
      </c>
      <c r="H751" s="65" t="s">
        <v>54</v>
      </c>
      <c r="I751" s="12">
        <v>-1.0174328658606627E-2</v>
      </c>
      <c r="J751" s="12">
        <v>1.7147832928654218E-2</v>
      </c>
      <c r="K751" s="12">
        <v>0.55296013236533204</v>
      </c>
      <c r="L751" s="12">
        <v>-4.378408119876892E-2</v>
      </c>
      <c r="M751" s="12">
        <v>2.3435423881555728E-2</v>
      </c>
      <c r="N751" s="12" t="s">
        <v>53</v>
      </c>
      <c r="O751" s="12" t="s">
        <v>53</v>
      </c>
    </row>
    <row r="752" spans="1:15" x14ac:dyDescent="0.25">
      <c r="A752" s="65" t="s">
        <v>116</v>
      </c>
      <c r="B752" s="65" t="s">
        <v>117</v>
      </c>
      <c r="C752" s="65" t="s">
        <v>118</v>
      </c>
      <c r="D752" s="65" t="s">
        <v>141</v>
      </c>
      <c r="E752" s="65" t="s">
        <v>16</v>
      </c>
      <c r="F752" s="65" t="s">
        <v>106</v>
      </c>
      <c r="G752" s="65">
        <v>58</v>
      </c>
      <c r="H752" s="65" t="s">
        <v>55</v>
      </c>
      <c r="I752" s="12">
        <v>-1.1340538184364196E-2</v>
      </c>
      <c r="J752" s="12">
        <v>3.5101593986496413E-2</v>
      </c>
      <c r="K752" s="12">
        <v>0.74783979869110195</v>
      </c>
      <c r="L752" s="12">
        <v>-8.0139662397897105E-2</v>
      </c>
      <c r="M752" s="12">
        <v>5.7458586029168777E-2</v>
      </c>
      <c r="N752" s="12">
        <v>0.243430299788889</v>
      </c>
      <c r="O752" s="12">
        <v>0.77327273719255396</v>
      </c>
    </row>
    <row r="753" spans="1:15" x14ac:dyDescent="0.25">
      <c r="A753" s="65" t="s">
        <v>116</v>
      </c>
      <c r="B753" s="65" t="s">
        <v>117</v>
      </c>
      <c r="C753" s="65" t="s">
        <v>118</v>
      </c>
      <c r="D753" s="65" t="s">
        <v>141</v>
      </c>
      <c r="E753" s="65" t="s">
        <v>17</v>
      </c>
      <c r="F753" s="65" t="s">
        <v>106</v>
      </c>
      <c r="G753" s="65">
        <v>59</v>
      </c>
      <c r="H753" s="65" t="s">
        <v>151</v>
      </c>
      <c r="I753" s="12">
        <v>1.8989339558945608E-4</v>
      </c>
      <c r="J753" s="12">
        <v>1.2650284795170677E-2</v>
      </c>
      <c r="K753" s="12">
        <v>0.98802340649934695</v>
      </c>
      <c r="L753" s="12">
        <v>-2.4604664802945032E-2</v>
      </c>
      <c r="M753" s="12">
        <v>2.4984451594123974E-2</v>
      </c>
      <c r="N753" s="12">
        <v>0.60776390437097905</v>
      </c>
      <c r="O753" s="12" t="s">
        <v>53</v>
      </c>
    </row>
    <row r="754" spans="1:15" x14ac:dyDescent="0.25">
      <c r="A754" s="65" t="s">
        <v>116</v>
      </c>
      <c r="B754" s="65" t="s">
        <v>117</v>
      </c>
      <c r="C754" s="65" t="s">
        <v>118</v>
      </c>
      <c r="D754" s="65" t="s">
        <v>141</v>
      </c>
      <c r="E754" s="65" t="s">
        <v>17</v>
      </c>
      <c r="F754" s="65" t="s">
        <v>106</v>
      </c>
      <c r="G754" s="65">
        <v>59</v>
      </c>
      <c r="H754" s="65" t="s">
        <v>54</v>
      </c>
      <c r="I754" s="12">
        <v>1.6840310933516438E-2</v>
      </c>
      <c r="J754" s="12">
        <v>1.9132792067980273E-2</v>
      </c>
      <c r="K754" s="12">
        <v>0.37876152283555697</v>
      </c>
      <c r="L754" s="12">
        <v>-2.0659961519724959E-2</v>
      </c>
      <c r="M754" s="12">
        <v>5.4340583386757832E-2</v>
      </c>
      <c r="N754" s="12" t="s">
        <v>53</v>
      </c>
      <c r="O754" s="12" t="s">
        <v>53</v>
      </c>
    </row>
    <row r="755" spans="1:15" x14ac:dyDescent="0.25">
      <c r="A755" s="65" t="s">
        <v>116</v>
      </c>
      <c r="B755" s="65" t="s">
        <v>117</v>
      </c>
      <c r="C755" s="65" t="s">
        <v>118</v>
      </c>
      <c r="D755" s="65" t="s">
        <v>141</v>
      </c>
      <c r="E755" s="65" t="s">
        <v>17</v>
      </c>
      <c r="F755" s="65" t="s">
        <v>106</v>
      </c>
      <c r="G755" s="65">
        <v>59</v>
      </c>
      <c r="H755" s="65" t="s">
        <v>55</v>
      </c>
      <c r="I755" s="12">
        <v>5.1044235177222091E-2</v>
      </c>
      <c r="J755" s="12">
        <v>3.9631865037888049E-2</v>
      </c>
      <c r="K755" s="12">
        <v>0.20296439508272099</v>
      </c>
      <c r="L755" s="12">
        <v>-2.6634220297038443E-2</v>
      </c>
      <c r="M755" s="12">
        <v>0.12872269065148279</v>
      </c>
      <c r="N755" s="12">
        <v>0.64026463287159197</v>
      </c>
      <c r="O755" s="12">
        <v>0.179493811152593</v>
      </c>
    </row>
    <row r="756" spans="1:15" x14ac:dyDescent="0.25">
      <c r="A756" s="65" t="s">
        <v>116</v>
      </c>
      <c r="B756" s="65" t="s">
        <v>117</v>
      </c>
      <c r="C756" s="65" t="s">
        <v>118</v>
      </c>
      <c r="D756" s="65" t="s">
        <v>141</v>
      </c>
      <c r="E756" s="65" t="s">
        <v>0</v>
      </c>
      <c r="F756" s="65" t="s">
        <v>106</v>
      </c>
      <c r="G756" s="65">
        <v>58</v>
      </c>
      <c r="H756" s="65" t="s">
        <v>151</v>
      </c>
      <c r="I756" s="12">
        <v>1.4497401961338979E-2</v>
      </c>
      <c r="J756" s="12">
        <v>1.0816024532349821E-2</v>
      </c>
      <c r="K756" s="12">
        <v>0.180127272401544</v>
      </c>
      <c r="L756" s="12">
        <v>-6.702006122066697E-3</v>
      </c>
      <c r="M756" s="12">
        <v>3.569681004474469E-2</v>
      </c>
      <c r="N756" s="12">
        <v>0.390775342454874</v>
      </c>
      <c r="O756" s="12" t="s">
        <v>53</v>
      </c>
    </row>
    <row r="757" spans="1:15" x14ac:dyDescent="0.25">
      <c r="A757" s="65" t="s">
        <v>116</v>
      </c>
      <c r="B757" s="65" t="s">
        <v>117</v>
      </c>
      <c r="C757" s="65" t="s">
        <v>118</v>
      </c>
      <c r="D757" s="65" t="s">
        <v>141</v>
      </c>
      <c r="E757" s="65" t="s">
        <v>0</v>
      </c>
      <c r="F757" s="65" t="s">
        <v>106</v>
      </c>
      <c r="G757" s="65">
        <v>58</v>
      </c>
      <c r="H757" s="65" t="s">
        <v>54</v>
      </c>
      <c r="I757" s="12">
        <v>2.5941232195294043E-2</v>
      </c>
      <c r="J757" s="12">
        <v>1.6774430060067302E-2</v>
      </c>
      <c r="K757" s="12">
        <v>0.12198995845369399</v>
      </c>
      <c r="L757" s="12">
        <v>-6.9366507224378361E-3</v>
      </c>
      <c r="M757" s="12">
        <v>5.8819115113025927E-2</v>
      </c>
      <c r="N757" s="12" t="s">
        <v>53</v>
      </c>
      <c r="O757" s="12" t="s">
        <v>53</v>
      </c>
    </row>
    <row r="758" spans="1:15" x14ac:dyDescent="0.25">
      <c r="A758" s="65" t="s">
        <v>116</v>
      </c>
      <c r="B758" s="65" t="s">
        <v>117</v>
      </c>
      <c r="C758" s="65" t="s">
        <v>118</v>
      </c>
      <c r="D758" s="65" t="s">
        <v>141</v>
      </c>
      <c r="E758" s="65" t="s">
        <v>0</v>
      </c>
      <c r="F758" s="65" t="s">
        <v>106</v>
      </c>
      <c r="G758" s="65">
        <v>58</v>
      </c>
      <c r="H758" s="65" t="s">
        <v>55</v>
      </c>
      <c r="I758" s="12">
        <v>-1.4797303119857342E-2</v>
      </c>
      <c r="J758" s="12">
        <v>3.318674052699877E-2</v>
      </c>
      <c r="K758" s="12">
        <v>0.65740313880490497</v>
      </c>
      <c r="L758" s="12">
        <v>-7.98433145527747E-2</v>
      </c>
      <c r="M758" s="12">
        <v>5.0248708313060289E-2</v>
      </c>
      <c r="N758" s="12">
        <v>0.38667169863926298</v>
      </c>
      <c r="O758" s="12">
        <v>0.35440138059512799</v>
      </c>
    </row>
    <row r="759" spans="1:15" x14ac:dyDescent="0.25">
      <c r="A759" s="65" t="s">
        <v>116</v>
      </c>
      <c r="B759" s="65" t="s">
        <v>117</v>
      </c>
      <c r="C759" s="65" t="s">
        <v>118</v>
      </c>
      <c r="D759" s="65" t="s">
        <v>141</v>
      </c>
      <c r="E759" s="65" t="s">
        <v>18</v>
      </c>
      <c r="F759" s="65" t="s">
        <v>106</v>
      </c>
      <c r="G759" s="65">
        <v>58</v>
      </c>
      <c r="H759" s="65" t="s">
        <v>151</v>
      </c>
      <c r="I759" s="12">
        <v>-9.468838401078811E-3</v>
      </c>
      <c r="J759" s="12">
        <v>1.0852063088166252E-2</v>
      </c>
      <c r="K759" s="12">
        <v>0.38291489795931399</v>
      </c>
      <c r="L759" s="12">
        <v>-3.0738882053884708E-2</v>
      </c>
      <c r="M759" s="12">
        <v>1.1801205251727022E-2</v>
      </c>
      <c r="N759" s="12">
        <v>0.52981161538152199</v>
      </c>
      <c r="O759" s="12" t="s">
        <v>53</v>
      </c>
    </row>
    <row r="760" spans="1:15" x14ac:dyDescent="0.25">
      <c r="A760" s="65" t="s">
        <v>116</v>
      </c>
      <c r="B760" s="65" t="s">
        <v>117</v>
      </c>
      <c r="C760" s="65" t="s">
        <v>118</v>
      </c>
      <c r="D760" s="65" t="s">
        <v>141</v>
      </c>
      <c r="E760" s="65" t="s">
        <v>18</v>
      </c>
      <c r="F760" s="65" t="s">
        <v>106</v>
      </c>
      <c r="G760" s="65">
        <v>58</v>
      </c>
      <c r="H760" s="65" t="s">
        <v>54</v>
      </c>
      <c r="I760" s="12">
        <v>1.3837242408204946E-3</v>
      </c>
      <c r="J760" s="12">
        <v>1.751136252223618E-2</v>
      </c>
      <c r="K760" s="12">
        <v>0.93701778822543502</v>
      </c>
      <c r="L760" s="12">
        <v>-3.2938546302762335E-2</v>
      </c>
      <c r="M760" s="12">
        <v>3.5705994784403325E-2</v>
      </c>
      <c r="N760" s="12" t="s">
        <v>53</v>
      </c>
      <c r="O760" s="12" t="s">
        <v>53</v>
      </c>
    </row>
    <row r="761" spans="1:15" x14ac:dyDescent="0.25">
      <c r="A761" s="65" t="s">
        <v>116</v>
      </c>
      <c r="B761" s="65" t="s">
        <v>117</v>
      </c>
      <c r="C761" s="65" t="s">
        <v>118</v>
      </c>
      <c r="D761" s="65" t="s">
        <v>141</v>
      </c>
      <c r="E761" s="65" t="s">
        <v>18</v>
      </c>
      <c r="F761" s="65" t="s">
        <v>106</v>
      </c>
      <c r="G761" s="65">
        <v>58</v>
      </c>
      <c r="H761" s="65" t="s">
        <v>55</v>
      </c>
      <c r="I761" s="12">
        <v>-2.8662120524900983E-2</v>
      </c>
      <c r="J761" s="12">
        <v>3.3600726191639375E-2</v>
      </c>
      <c r="K761" s="12">
        <v>0.397281595846111</v>
      </c>
      <c r="L761" s="12">
        <v>-9.4519543860514074E-2</v>
      </c>
      <c r="M761" s="12">
        <v>3.7195302810712177E-2</v>
      </c>
      <c r="N761" s="12">
        <v>0.50588355638441995</v>
      </c>
      <c r="O761" s="12">
        <v>0.54796307122027399</v>
      </c>
    </row>
    <row r="762" spans="1:15" x14ac:dyDescent="0.25">
      <c r="A762" s="65" t="s">
        <v>116</v>
      </c>
      <c r="B762" s="65" t="s">
        <v>117</v>
      </c>
      <c r="C762" s="65" t="s">
        <v>118</v>
      </c>
      <c r="D762" s="65" t="s">
        <v>141</v>
      </c>
      <c r="E762" s="65" t="s">
        <v>19</v>
      </c>
      <c r="F762" s="65" t="s">
        <v>106</v>
      </c>
      <c r="G762" s="65">
        <v>58</v>
      </c>
      <c r="H762" s="65" t="s">
        <v>151</v>
      </c>
      <c r="I762" s="12">
        <v>-1.5784461233213486E-2</v>
      </c>
      <c r="J762" s="12">
        <v>1.1949458678636301E-2</v>
      </c>
      <c r="K762" s="12">
        <v>0.18652295367226701</v>
      </c>
      <c r="L762" s="12">
        <v>-3.9205400243340592E-2</v>
      </c>
      <c r="M762" s="12">
        <v>7.6364777769136159E-3</v>
      </c>
      <c r="N762" s="12">
        <v>0.162559464645116</v>
      </c>
      <c r="O762" s="12" t="s">
        <v>53</v>
      </c>
    </row>
    <row r="763" spans="1:15" x14ac:dyDescent="0.25">
      <c r="A763" s="65" t="s">
        <v>116</v>
      </c>
      <c r="B763" s="65" t="s">
        <v>117</v>
      </c>
      <c r="C763" s="65" t="s">
        <v>118</v>
      </c>
      <c r="D763" s="65" t="s">
        <v>141</v>
      </c>
      <c r="E763" s="65" t="s">
        <v>19</v>
      </c>
      <c r="F763" s="65" t="s">
        <v>106</v>
      </c>
      <c r="G763" s="65">
        <v>58</v>
      </c>
      <c r="H763" s="65" t="s">
        <v>54</v>
      </c>
      <c r="I763" s="12">
        <v>-1.3037215355781723E-2</v>
      </c>
      <c r="J763" s="12">
        <v>1.9053588483270632E-2</v>
      </c>
      <c r="K763" s="12">
        <v>0.49382402619305898</v>
      </c>
      <c r="L763" s="12">
        <v>-5.0382248782992099E-2</v>
      </c>
      <c r="M763" s="12">
        <v>2.4307818071428653E-2</v>
      </c>
      <c r="N763" s="12" t="s">
        <v>53</v>
      </c>
      <c r="O763" s="12" t="s">
        <v>53</v>
      </c>
    </row>
    <row r="764" spans="1:15" x14ac:dyDescent="0.25">
      <c r="A764" s="65" t="s">
        <v>116</v>
      </c>
      <c r="B764" s="65" t="s">
        <v>117</v>
      </c>
      <c r="C764" s="65" t="s">
        <v>118</v>
      </c>
      <c r="D764" s="65" t="s">
        <v>141</v>
      </c>
      <c r="E764" s="65" t="s">
        <v>19</v>
      </c>
      <c r="F764" s="65" t="s">
        <v>106</v>
      </c>
      <c r="G764" s="65">
        <v>58</v>
      </c>
      <c r="H764" s="65" t="s">
        <v>55</v>
      </c>
      <c r="I764" s="12">
        <v>-6.2000075379455823E-2</v>
      </c>
      <c r="J764" s="12">
        <v>3.6362913372741876E-2</v>
      </c>
      <c r="K764" s="12">
        <v>9.3729951987381294E-2</v>
      </c>
      <c r="L764" s="12">
        <v>-0.13327138559002999</v>
      </c>
      <c r="M764" s="12">
        <v>9.2712348311182677E-3</v>
      </c>
      <c r="N764" s="12">
        <v>0.184628352947141</v>
      </c>
      <c r="O764" s="12">
        <v>0.18419074375212799</v>
      </c>
    </row>
    <row r="765" spans="1:15" x14ac:dyDescent="0.25">
      <c r="A765" s="65" t="s">
        <v>116</v>
      </c>
      <c r="B765" s="65" t="s">
        <v>117</v>
      </c>
      <c r="C765" s="65" t="s">
        <v>118</v>
      </c>
      <c r="D765" s="65" t="s">
        <v>141</v>
      </c>
      <c r="E765" s="65" t="s">
        <v>20</v>
      </c>
      <c r="F765" s="65" t="s">
        <v>106</v>
      </c>
      <c r="G765" s="65">
        <v>58</v>
      </c>
      <c r="H765" s="65" t="s">
        <v>151</v>
      </c>
      <c r="I765" s="12">
        <v>-3.4366021719056867E-3</v>
      </c>
      <c r="J765" s="12">
        <v>1.0873119080658404E-2</v>
      </c>
      <c r="K765" s="12">
        <v>0.75195388469854396</v>
      </c>
      <c r="L765" s="12">
        <v>-2.4747915569996129E-2</v>
      </c>
      <c r="M765" s="12">
        <v>1.7874711226184756E-2</v>
      </c>
      <c r="N765" s="12">
        <v>0.37332393475700698</v>
      </c>
      <c r="O765" s="12" t="s">
        <v>53</v>
      </c>
    </row>
    <row r="766" spans="1:15" x14ac:dyDescent="0.25">
      <c r="A766" s="65" t="s">
        <v>116</v>
      </c>
      <c r="B766" s="65" t="s">
        <v>117</v>
      </c>
      <c r="C766" s="65" t="s">
        <v>118</v>
      </c>
      <c r="D766" s="65" t="s">
        <v>141</v>
      </c>
      <c r="E766" s="65" t="s">
        <v>20</v>
      </c>
      <c r="F766" s="65" t="s">
        <v>106</v>
      </c>
      <c r="G766" s="65">
        <v>58</v>
      </c>
      <c r="H766" s="65" t="s">
        <v>54</v>
      </c>
      <c r="I766" s="12">
        <v>1.2041354611073264E-2</v>
      </c>
      <c r="J766" s="12">
        <v>1.6913548053303293E-2</v>
      </c>
      <c r="K766" s="12">
        <v>0.47650474274035898</v>
      </c>
      <c r="L766" s="12">
        <v>-2.1109199573401214E-2</v>
      </c>
      <c r="M766" s="12">
        <v>4.5191908795547742E-2</v>
      </c>
      <c r="N766" s="12" t="s">
        <v>53</v>
      </c>
      <c r="O766" s="12" t="s">
        <v>53</v>
      </c>
    </row>
    <row r="767" spans="1:15" x14ac:dyDescent="0.25">
      <c r="A767" s="65" t="s">
        <v>116</v>
      </c>
      <c r="B767" s="65" t="s">
        <v>117</v>
      </c>
      <c r="C767" s="65" t="s">
        <v>118</v>
      </c>
      <c r="D767" s="65" t="s">
        <v>141</v>
      </c>
      <c r="E767" s="65" t="s">
        <v>20</v>
      </c>
      <c r="F767" s="65" t="s">
        <v>106</v>
      </c>
      <c r="G767" s="65">
        <v>58</v>
      </c>
      <c r="H767" s="65" t="s">
        <v>55</v>
      </c>
      <c r="I767" s="12">
        <v>-1.7642785664522539E-2</v>
      </c>
      <c r="J767" s="12">
        <v>3.3522081358990867E-2</v>
      </c>
      <c r="K767" s="12">
        <v>0.60075577466987795</v>
      </c>
      <c r="L767" s="12">
        <v>-8.3346065128144659E-2</v>
      </c>
      <c r="M767" s="12">
        <v>4.8060493799099643E-2</v>
      </c>
      <c r="N767" s="12">
        <v>0.34555860846685199</v>
      </c>
      <c r="O767" s="12">
        <v>0.65560739455198402</v>
      </c>
    </row>
    <row r="768" spans="1:15" x14ac:dyDescent="0.25">
      <c r="A768" s="65" t="s">
        <v>116</v>
      </c>
      <c r="B768" s="65" t="s">
        <v>117</v>
      </c>
      <c r="C768" s="65" t="s">
        <v>118</v>
      </c>
      <c r="D768" s="65" t="s">
        <v>141</v>
      </c>
      <c r="E768" s="65" t="s">
        <v>21</v>
      </c>
      <c r="F768" s="65" t="s">
        <v>106</v>
      </c>
      <c r="G768" s="65">
        <v>58</v>
      </c>
      <c r="H768" s="65" t="s">
        <v>151</v>
      </c>
      <c r="I768" s="12">
        <v>1.677503506036521E-2</v>
      </c>
      <c r="J768" s="12">
        <v>1.5731793400842357E-2</v>
      </c>
      <c r="K768" s="12">
        <v>0.28628162205621199</v>
      </c>
      <c r="L768" s="12">
        <v>-1.4059280005285767E-2</v>
      </c>
      <c r="M768" s="12">
        <v>4.7609350126016192E-2</v>
      </c>
      <c r="N768" s="12">
        <v>0.58729683629725005</v>
      </c>
      <c r="O768" s="12" t="s">
        <v>53</v>
      </c>
    </row>
    <row r="769" spans="1:15" x14ac:dyDescent="0.25">
      <c r="A769" s="65" t="s">
        <v>116</v>
      </c>
      <c r="B769" s="65" t="s">
        <v>117</v>
      </c>
      <c r="C769" s="65" t="s">
        <v>118</v>
      </c>
      <c r="D769" s="65" t="s">
        <v>141</v>
      </c>
      <c r="E769" s="65" t="s">
        <v>21</v>
      </c>
      <c r="F769" s="65" t="s">
        <v>106</v>
      </c>
      <c r="G769" s="65">
        <v>58</v>
      </c>
      <c r="H769" s="65" t="s">
        <v>54</v>
      </c>
      <c r="I769" s="12">
        <v>2.700358421461525E-2</v>
      </c>
      <c r="J769" s="12">
        <v>2.4589901434691367E-2</v>
      </c>
      <c r="K769" s="12">
        <v>0.27213572913005701</v>
      </c>
      <c r="L769" s="12">
        <v>-2.1192622597379838E-2</v>
      </c>
      <c r="M769" s="12">
        <v>7.5199791026610563E-2</v>
      </c>
      <c r="N769" s="12" t="s">
        <v>53</v>
      </c>
      <c r="O769" s="12" t="s">
        <v>53</v>
      </c>
    </row>
    <row r="770" spans="1:15" x14ac:dyDescent="0.25">
      <c r="A770" s="65" t="s">
        <v>116</v>
      </c>
      <c r="B770" s="65" t="s">
        <v>117</v>
      </c>
      <c r="C770" s="65" t="s">
        <v>118</v>
      </c>
      <c r="D770" s="65" t="s">
        <v>141</v>
      </c>
      <c r="E770" s="65" t="s">
        <v>21</v>
      </c>
      <c r="F770" s="65" t="s">
        <v>106</v>
      </c>
      <c r="G770" s="65">
        <v>58</v>
      </c>
      <c r="H770" s="65" t="s">
        <v>55</v>
      </c>
      <c r="I770" s="12">
        <v>2.5966874791394663E-2</v>
      </c>
      <c r="J770" s="12">
        <v>4.9435406570868243E-2</v>
      </c>
      <c r="K770" s="12">
        <v>0.60147000956889296</v>
      </c>
      <c r="L770" s="12">
        <v>-7.0926522087506771E-2</v>
      </c>
      <c r="M770" s="12">
        <v>0.12286027167029638</v>
      </c>
      <c r="N770" s="12">
        <v>0.55136006529344295</v>
      </c>
      <c r="O770" s="12">
        <v>0.844740727806644</v>
      </c>
    </row>
    <row r="771" spans="1:15" x14ac:dyDescent="0.25">
      <c r="A771" s="65" t="s">
        <v>116</v>
      </c>
      <c r="B771" s="65" t="s">
        <v>117</v>
      </c>
      <c r="C771" s="65" t="s">
        <v>118</v>
      </c>
      <c r="D771" s="65" t="s">
        <v>141</v>
      </c>
      <c r="E771" s="65" t="s">
        <v>2</v>
      </c>
      <c r="F771" s="65" t="s">
        <v>106</v>
      </c>
      <c r="G771" s="65">
        <v>58</v>
      </c>
      <c r="H771" s="65" t="s">
        <v>151</v>
      </c>
      <c r="I771" s="12">
        <v>-9.0630917021625058E-3</v>
      </c>
      <c r="J771" s="12">
        <v>1.3812449866986562E-2</v>
      </c>
      <c r="K771" s="12">
        <v>0.511725160462836</v>
      </c>
      <c r="L771" s="12">
        <v>-3.6135493441456147E-2</v>
      </c>
      <c r="M771" s="12">
        <v>1.8009310037131136E-2</v>
      </c>
      <c r="N771" s="12">
        <v>0.92371509382779105</v>
      </c>
      <c r="O771" s="12" t="s">
        <v>53</v>
      </c>
    </row>
    <row r="772" spans="1:15" x14ac:dyDescent="0.25">
      <c r="A772" s="65" t="s">
        <v>116</v>
      </c>
      <c r="B772" s="65" t="s">
        <v>117</v>
      </c>
      <c r="C772" s="65" t="s">
        <v>118</v>
      </c>
      <c r="D772" s="65" t="s">
        <v>141</v>
      </c>
      <c r="E772" s="65" t="s">
        <v>2</v>
      </c>
      <c r="F772" s="65" t="s">
        <v>106</v>
      </c>
      <c r="G772" s="65">
        <v>58</v>
      </c>
      <c r="H772" s="65" t="s">
        <v>54</v>
      </c>
      <c r="I772" s="12">
        <v>-2.1827529802938943E-3</v>
      </c>
      <c r="J772" s="12">
        <v>2.4800888696866405E-2</v>
      </c>
      <c r="K772" s="12">
        <v>0.92986787035638996</v>
      </c>
      <c r="L772" s="12">
        <v>-5.0792494826152022E-2</v>
      </c>
      <c r="M772" s="12">
        <v>4.642698886556422E-2</v>
      </c>
      <c r="N772" s="12" t="s">
        <v>53</v>
      </c>
      <c r="O772" s="12" t="s">
        <v>53</v>
      </c>
    </row>
    <row r="773" spans="1:15" x14ac:dyDescent="0.25">
      <c r="A773" s="65" t="s">
        <v>116</v>
      </c>
      <c r="B773" s="65" t="s">
        <v>117</v>
      </c>
      <c r="C773" s="65" t="s">
        <v>118</v>
      </c>
      <c r="D773" s="65" t="s">
        <v>141</v>
      </c>
      <c r="E773" s="65" t="s">
        <v>2</v>
      </c>
      <c r="F773" s="65" t="s">
        <v>106</v>
      </c>
      <c r="G773" s="65">
        <v>58</v>
      </c>
      <c r="H773" s="65" t="s">
        <v>55</v>
      </c>
      <c r="I773" s="12">
        <v>-1.314596440791406E-2</v>
      </c>
      <c r="J773" s="12">
        <v>4.896840095191092E-2</v>
      </c>
      <c r="K773" s="12">
        <v>0.78933321389144995</v>
      </c>
      <c r="L773" s="12">
        <v>-0.10912403027365963</v>
      </c>
      <c r="M773" s="12">
        <v>8.2832101457831639E-2</v>
      </c>
      <c r="N773" s="12">
        <v>0.90863153628791804</v>
      </c>
      <c r="O773" s="12">
        <v>0.93001845958922302</v>
      </c>
    </row>
    <row r="774" spans="1:15" x14ac:dyDescent="0.25">
      <c r="A774" s="65" t="s">
        <v>116</v>
      </c>
      <c r="B774" s="65" t="s">
        <v>117</v>
      </c>
      <c r="C774" s="65" t="s">
        <v>118</v>
      </c>
      <c r="D774" s="65" t="s">
        <v>141</v>
      </c>
      <c r="E774" s="65" t="s">
        <v>3</v>
      </c>
      <c r="F774" s="65" t="s">
        <v>106</v>
      </c>
      <c r="G774" s="65">
        <v>59</v>
      </c>
      <c r="H774" s="65" t="s">
        <v>151</v>
      </c>
      <c r="I774" s="12">
        <v>-5.753026628868463E-3</v>
      </c>
      <c r="J774" s="12">
        <v>6.1178151067140902E-3</v>
      </c>
      <c r="K774" s="12">
        <v>0.347026393736866</v>
      </c>
      <c r="L774" s="12">
        <v>-1.7743944238028109E-2</v>
      </c>
      <c r="M774" s="12">
        <v>6.2378909802911532E-3</v>
      </c>
      <c r="N774" s="12">
        <v>0.91936201932309602</v>
      </c>
      <c r="O774" s="12" t="s">
        <v>53</v>
      </c>
    </row>
    <row r="775" spans="1:15" x14ac:dyDescent="0.25">
      <c r="A775" s="65" t="s">
        <v>116</v>
      </c>
      <c r="B775" s="65" t="s">
        <v>117</v>
      </c>
      <c r="C775" s="65" t="s">
        <v>118</v>
      </c>
      <c r="D775" s="65" t="s">
        <v>141</v>
      </c>
      <c r="E775" s="65" t="s">
        <v>3</v>
      </c>
      <c r="F775" s="65" t="s">
        <v>106</v>
      </c>
      <c r="G775" s="65">
        <v>59</v>
      </c>
      <c r="H775" s="65" t="s">
        <v>54</v>
      </c>
      <c r="I775" s="12">
        <v>-6.2445164005225443E-3</v>
      </c>
      <c r="J775" s="12">
        <v>1.0047849357783351E-2</v>
      </c>
      <c r="K775" s="12">
        <v>0.53428522560786795</v>
      </c>
      <c r="L775" s="12">
        <v>-2.5938301141777836E-2</v>
      </c>
      <c r="M775" s="12">
        <v>1.3449268340732764E-2</v>
      </c>
      <c r="N775" s="12" t="s">
        <v>53</v>
      </c>
      <c r="O775" s="12" t="s">
        <v>53</v>
      </c>
    </row>
    <row r="776" spans="1:15" x14ac:dyDescent="0.25">
      <c r="A776" s="65" t="s">
        <v>116</v>
      </c>
      <c r="B776" s="65" t="s">
        <v>117</v>
      </c>
      <c r="C776" s="65" t="s">
        <v>118</v>
      </c>
      <c r="D776" s="65" t="s">
        <v>141</v>
      </c>
      <c r="E776" s="65" t="s">
        <v>3</v>
      </c>
      <c r="F776" s="65" t="s">
        <v>106</v>
      </c>
      <c r="G776" s="65">
        <v>59</v>
      </c>
      <c r="H776" s="65" t="s">
        <v>55</v>
      </c>
      <c r="I776" s="12">
        <v>1.8833950700243216E-3</v>
      </c>
      <c r="J776" s="12">
        <v>2.1984514126879202E-2</v>
      </c>
      <c r="K776" s="12">
        <v>0.932029626432338</v>
      </c>
      <c r="L776" s="12">
        <v>-4.1206252618658908E-2</v>
      </c>
      <c r="M776" s="12">
        <v>4.4973042758707553E-2</v>
      </c>
      <c r="N776" s="12">
        <v>0.90622578238981499</v>
      </c>
      <c r="O776" s="12">
        <v>0.71516648552983697</v>
      </c>
    </row>
    <row r="777" spans="1:15" x14ac:dyDescent="0.25">
      <c r="A777" s="65" t="s">
        <v>116</v>
      </c>
      <c r="B777" s="65" t="s">
        <v>117</v>
      </c>
      <c r="C777" s="65" t="s">
        <v>118</v>
      </c>
      <c r="D777" s="65" t="s">
        <v>141</v>
      </c>
      <c r="E777" s="65" t="s">
        <v>23</v>
      </c>
      <c r="F777" s="65" t="s">
        <v>106</v>
      </c>
      <c r="G777" s="65">
        <v>59</v>
      </c>
      <c r="H777" s="65" t="s">
        <v>151</v>
      </c>
      <c r="I777" s="12">
        <v>-5.3662063128741902E-2</v>
      </c>
      <c r="J777" s="12">
        <v>1.4451184264292344E-2</v>
      </c>
      <c r="K777" s="12">
        <v>2.04547250779042E-4</v>
      </c>
      <c r="L777" s="12">
        <v>-8.1986384286754782E-2</v>
      </c>
      <c r="M777" s="12">
        <v>-2.533774197072888E-2</v>
      </c>
      <c r="N777" s="12">
        <v>0.188862841125364</v>
      </c>
      <c r="O777" s="12" t="s">
        <v>53</v>
      </c>
    </row>
    <row r="778" spans="1:15" x14ac:dyDescent="0.25">
      <c r="A778" s="65" t="s">
        <v>116</v>
      </c>
      <c r="B778" s="65" t="s">
        <v>117</v>
      </c>
      <c r="C778" s="65" t="s">
        <v>118</v>
      </c>
      <c r="D778" s="65" t="s">
        <v>141</v>
      </c>
      <c r="E778" s="65" t="s">
        <v>23</v>
      </c>
      <c r="F778" s="65" t="s">
        <v>106</v>
      </c>
      <c r="G778" s="65">
        <v>59</v>
      </c>
      <c r="H778" s="65" t="s">
        <v>54</v>
      </c>
      <c r="I778" s="12">
        <v>-6.7504028600826479E-2</v>
      </c>
      <c r="J778" s="12">
        <v>2.1448738222523002E-2</v>
      </c>
      <c r="K778" s="12">
        <v>1.6482745548409899E-3</v>
      </c>
      <c r="L778" s="12">
        <v>-0.1095435555169718</v>
      </c>
      <c r="M778" s="12">
        <v>-2.5464501684681375E-2</v>
      </c>
      <c r="N778" s="12" t="s">
        <v>53</v>
      </c>
      <c r="O778" s="12" t="s">
        <v>53</v>
      </c>
    </row>
    <row r="779" spans="1:15" x14ac:dyDescent="0.25">
      <c r="A779" s="65" t="s">
        <v>116</v>
      </c>
      <c r="B779" s="65" t="s">
        <v>117</v>
      </c>
      <c r="C779" s="65" t="s">
        <v>118</v>
      </c>
      <c r="D779" s="65" t="s">
        <v>141</v>
      </c>
      <c r="E779" s="65" t="s">
        <v>23</v>
      </c>
      <c r="F779" s="65" t="s">
        <v>106</v>
      </c>
      <c r="G779" s="65">
        <v>59</v>
      </c>
      <c r="H779" s="65" t="s">
        <v>55</v>
      </c>
      <c r="I779" s="12">
        <v>-0.10267845420187553</v>
      </c>
      <c r="J779" s="12">
        <v>4.4279163298750493E-2</v>
      </c>
      <c r="K779" s="12">
        <v>2.4009137931484001E-2</v>
      </c>
      <c r="L779" s="12">
        <v>-0.18946561426742634</v>
      </c>
      <c r="M779" s="12">
        <v>-1.5891294136324206E-2</v>
      </c>
      <c r="N779" s="12">
        <v>0.20049447512823801</v>
      </c>
      <c r="O779" s="12">
        <v>0.24660317394360701</v>
      </c>
    </row>
    <row r="780" spans="1:15" x14ac:dyDescent="0.25">
      <c r="A780" s="65" t="s">
        <v>116</v>
      </c>
      <c r="B780" s="65" t="s">
        <v>117</v>
      </c>
      <c r="C780" s="65" t="s">
        <v>118</v>
      </c>
      <c r="D780" s="65" t="s">
        <v>141</v>
      </c>
      <c r="E780" s="65" t="s">
        <v>24</v>
      </c>
      <c r="F780" s="65" t="s">
        <v>106</v>
      </c>
      <c r="G780" s="65">
        <v>59</v>
      </c>
      <c r="H780" s="65" t="s">
        <v>151</v>
      </c>
      <c r="I780" s="12">
        <v>-2.7085460042856044E-2</v>
      </c>
      <c r="J780" s="12">
        <v>1.2914367077308989E-2</v>
      </c>
      <c r="K780" s="12">
        <v>3.5965944737137601E-2</v>
      </c>
      <c r="L780" s="12">
        <v>-5.2397619514381655E-2</v>
      </c>
      <c r="M780" s="12">
        <v>-1.7733005713303511E-3</v>
      </c>
      <c r="N780" s="12">
        <v>1.4108434692568899E-2</v>
      </c>
      <c r="O780" s="12" t="s">
        <v>53</v>
      </c>
    </row>
    <row r="781" spans="1:15" x14ac:dyDescent="0.25">
      <c r="A781" s="65" t="s">
        <v>116</v>
      </c>
      <c r="B781" s="65" t="s">
        <v>117</v>
      </c>
      <c r="C781" s="65" t="s">
        <v>118</v>
      </c>
      <c r="D781" s="65" t="s">
        <v>141</v>
      </c>
      <c r="E781" s="65" t="s">
        <v>24</v>
      </c>
      <c r="F781" s="65" t="s">
        <v>106</v>
      </c>
      <c r="G781" s="65">
        <v>59</v>
      </c>
      <c r="H781" s="65" t="s">
        <v>54</v>
      </c>
      <c r="I781" s="12">
        <v>-2.6172831791956723E-2</v>
      </c>
      <c r="J781" s="12">
        <v>1.710031217273358E-2</v>
      </c>
      <c r="K781" s="12">
        <v>0.125881384790268</v>
      </c>
      <c r="L781" s="12">
        <v>-5.9689443650514533E-2</v>
      </c>
      <c r="M781" s="12">
        <v>7.3437800666010166E-3</v>
      </c>
      <c r="N781" s="12" t="s">
        <v>53</v>
      </c>
      <c r="O781" s="12" t="s">
        <v>53</v>
      </c>
    </row>
    <row r="782" spans="1:15" x14ac:dyDescent="0.25">
      <c r="A782" s="65" t="s">
        <v>116</v>
      </c>
      <c r="B782" s="65" t="s">
        <v>117</v>
      </c>
      <c r="C782" s="65" t="s">
        <v>118</v>
      </c>
      <c r="D782" s="65" t="s">
        <v>141</v>
      </c>
      <c r="E782" s="65" t="s">
        <v>24</v>
      </c>
      <c r="F782" s="65" t="s">
        <v>106</v>
      </c>
      <c r="G782" s="65">
        <v>59</v>
      </c>
      <c r="H782" s="65" t="s">
        <v>55</v>
      </c>
      <c r="I782" s="12">
        <v>-8.9673412080197475E-3</v>
      </c>
      <c r="J782" s="12">
        <v>4.1758796523073981E-2</v>
      </c>
      <c r="K782" s="12">
        <v>0.83073540962412995</v>
      </c>
      <c r="L782" s="12">
        <v>-9.0814582393245011E-2</v>
      </c>
      <c r="M782" s="12">
        <v>7.2879899977205231E-2</v>
      </c>
      <c r="N782" s="12">
        <v>1.19175377911991E-2</v>
      </c>
      <c r="O782" s="12">
        <v>0.64971101580509005</v>
      </c>
    </row>
    <row r="783" spans="1:15" x14ac:dyDescent="0.25">
      <c r="A783" s="65" t="s">
        <v>116</v>
      </c>
      <c r="B783" s="65" t="s">
        <v>117</v>
      </c>
      <c r="C783" s="65" t="s">
        <v>118</v>
      </c>
      <c r="D783" s="65" t="s">
        <v>141</v>
      </c>
      <c r="E783" s="65" t="s">
        <v>51</v>
      </c>
      <c r="F783" s="65" t="s">
        <v>106</v>
      </c>
      <c r="G783" s="65">
        <v>58</v>
      </c>
      <c r="H783" s="65" t="s">
        <v>151</v>
      </c>
      <c r="I783" s="12">
        <v>3.0569174132409366E-2</v>
      </c>
      <c r="J783" s="12">
        <v>1.7932019113289982E-2</v>
      </c>
      <c r="K783" s="12">
        <v>8.8245591277239702E-2</v>
      </c>
      <c r="L783" s="12">
        <v>-4.5775833296390293E-3</v>
      </c>
      <c r="M783" s="12">
        <v>6.571593159445778E-2</v>
      </c>
      <c r="N783" s="12">
        <v>0.13763151571365501</v>
      </c>
      <c r="O783" s="12" t="s">
        <v>53</v>
      </c>
    </row>
    <row r="784" spans="1:15" x14ac:dyDescent="0.25">
      <c r="A784" s="65" t="s">
        <v>116</v>
      </c>
      <c r="B784" s="65" t="s">
        <v>117</v>
      </c>
      <c r="C784" s="65" t="s">
        <v>118</v>
      </c>
      <c r="D784" s="65" t="s">
        <v>141</v>
      </c>
      <c r="E784" s="65" t="s">
        <v>51</v>
      </c>
      <c r="F784" s="65" t="s">
        <v>106</v>
      </c>
      <c r="G784" s="65">
        <v>58</v>
      </c>
      <c r="H784" s="65" t="s">
        <v>54</v>
      </c>
      <c r="I784" s="12">
        <v>4.7134803969302329E-2</v>
      </c>
      <c r="J784" s="12">
        <v>2.5373788342129593E-2</v>
      </c>
      <c r="K784" s="12">
        <v>6.3223291645877297E-2</v>
      </c>
      <c r="L784" s="12">
        <v>-2.5978211812716884E-3</v>
      </c>
      <c r="M784" s="12">
        <v>9.6867429119876627E-2</v>
      </c>
      <c r="N784" s="12" t="s">
        <v>53</v>
      </c>
      <c r="O784" s="12" t="s">
        <v>53</v>
      </c>
    </row>
    <row r="785" spans="1:15" x14ac:dyDescent="0.25">
      <c r="A785" s="65" t="s">
        <v>116</v>
      </c>
      <c r="B785" s="65" t="s">
        <v>117</v>
      </c>
      <c r="C785" s="65" t="s">
        <v>118</v>
      </c>
      <c r="D785" s="65" t="s">
        <v>141</v>
      </c>
      <c r="E785" s="65" t="s">
        <v>51</v>
      </c>
      <c r="F785" s="65" t="s">
        <v>106</v>
      </c>
      <c r="G785" s="65">
        <v>58</v>
      </c>
      <c r="H785" s="65" t="s">
        <v>55</v>
      </c>
      <c r="I785" s="12">
        <v>-4.0512709716964389E-4</v>
      </c>
      <c r="J785" s="12">
        <v>5.5154624563325892E-2</v>
      </c>
      <c r="K785" s="12">
        <v>0.99416545848526705</v>
      </c>
      <c r="L785" s="12">
        <v>-0.1085081912412886</v>
      </c>
      <c r="M785" s="12">
        <v>0.10769793704694901</v>
      </c>
      <c r="N785" s="12">
        <v>0.125711908201045</v>
      </c>
      <c r="O785" s="12">
        <v>0.55473384238159895</v>
      </c>
    </row>
    <row r="786" spans="1:15" x14ac:dyDescent="0.25">
      <c r="A786" s="65" t="s">
        <v>116</v>
      </c>
      <c r="B786" s="65" t="s">
        <v>117</v>
      </c>
      <c r="C786" s="65" t="s">
        <v>118</v>
      </c>
      <c r="D786" s="65" t="s">
        <v>141</v>
      </c>
      <c r="E786" s="65" t="s">
        <v>25</v>
      </c>
      <c r="F786" s="65" t="s">
        <v>106</v>
      </c>
      <c r="G786" s="65">
        <v>58</v>
      </c>
      <c r="H786" s="65" t="s">
        <v>151</v>
      </c>
      <c r="I786" s="12">
        <v>-1.8715727667355554E-2</v>
      </c>
      <c r="J786" s="12">
        <v>1.5141431987943236E-2</v>
      </c>
      <c r="K786" s="12">
        <v>0.216436034925337</v>
      </c>
      <c r="L786" s="12">
        <v>-4.8392934363724306E-2</v>
      </c>
      <c r="M786" s="12">
        <v>1.0961479029013127E-2</v>
      </c>
      <c r="N786" s="12">
        <v>0.67234042177447895</v>
      </c>
      <c r="O786" s="12" t="s">
        <v>53</v>
      </c>
    </row>
    <row r="787" spans="1:15" x14ac:dyDescent="0.25">
      <c r="A787" s="65" t="s">
        <v>116</v>
      </c>
      <c r="B787" s="65" t="s">
        <v>117</v>
      </c>
      <c r="C787" s="65" t="s">
        <v>118</v>
      </c>
      <c r="D787" s="65" t="s">
        <v>141</v>
      </c>
      <c r="E787" s="65" t="s">
        <v>25</v>
      </c>
      <c r="F787" s="65" t="s">
        <v>106</v>
      </c>
      <c r="G787" s="65">
        <v>58</v>
      </c>
      <c r="H787" s="65" t="s">
        <v>54</v>
      </c>
      <c r="I787" s="12">
        <v>-8.0311467178118476E-3</v>
      </c>
      <c r="J787" s="12">
        <v>2.5461601326065657E-2</v>
      </c>
      <c r="K787" s="12">
        <v>0.75244133956895998</v>
      </c>
      <c r="L787" s="12">
        <v>-5.793588531690054E-2</v>
      </c>
      <c r="M787" s="12">
        <v>4.1873591881276845E-2</v>
      </c>
      <c r="N787" s="12" t="s">
        <v>53</v>
      </c>
      <c r="O787" s="12" t="s">
        <v>53</v>
      </c>
    </row>
    <row r="788" spans="1:15" x14ac:dyDescent="0.25">
      <c r="A788" s="65" t="s">
        <v>116</v>
      </c>
      <c r="B788" s="65" t="s">
        <v>117</v>
      </c>
      <c r="C788" s="65" t="s">
        <v>118</v>
      </c>
      <c r="D788" s="65" t="s">
        <v>141</v>
      </c>
      <c r="E788" s="65" t="s">
        <v>25</v>
      </c>
      <c r="F788" s="65" t="s">
        <v>106</v>
      </c>
      <c r="G788" s="65">
        <v>58</v>
      </c>
      <c r="H788" s="65" t="s">
        <v>55</v>
      </c>
      <c r="I788" s="12">
        <v>-7.4940123621342666E-3</v>
      </c>
      <c r="J788" s="12">
        <v>4.8713016196100918E-2</v>
      </c>
      <c r="K788" s="12">
        <v>0.87828892316965801</v>
      </c>
      <c r="L788" s="12">
        <v>-0.10297152410649212</v>
      </c>
      <c r="M788" s="12">
        <v>8.798349938222344E-2</v>
      </c>
      <c r="N788" s="12">
        <v>0.63921934125714996</v>
      </c>
      <c r="O788" s="12">
        <v>0.80835393134512301</v>
      </c>
    </row>
    <row r="789" spans="1:15" x14ac:dyDescent="0.25">
      <c r="A789" s="65" t="s">
        <v>116</v>
      </c>
      <c r="B789" s="65" t="s">
        <v>117</v>
      </c>
      <c r="C789" s="65" t="s">
        <v>118</v>
      </c>
      <c r="D789" s="65" t="s">
        <v>141</v>
      </c>
      <c r="E789" s="65" t="s">
        <v>26</v>
      </c>
      <c r="F789" s="65" t="s">
        <v>106</v>
      </c>
      <c r="G789" s="65">
        <v>59</v>
      </c>
      <c r="H789" s="65" t="s">
        <v>151</v>
      </c>
      <c r="I789" s="12">
        <v>-1.7459806423672442E-2</v>
      </c>
      <c r="J789" s="12">
        <v>1.0398911082832156E-2</v>
      </c>
      <c r="K789" s="12">
        <v>9.3151393137556507E-2</v>
      </c>
      <c r="L789" s="12">
        <v>-3.7841672146023485E-2</v>
      </c>
      <c r="M789" s="12">
        <v>2.9220592986785761E-3</v>
      </c>
      <c r="N789" s="12">
        <v>7.6014356938455601E-3</v>
      </c>
      <c r="O789" s="12" t="s">
        <v>53</v>
      </c>
    </row>
    <row r="790" spans="1:15" x14ac:dyDescent="0.25">
      <c r="A790" s="65" t="s">
        <v>116</v>
      </c>
      <c r="B790" s="65" t="s">
        <v>117</v>
      </c>
      <c r="C790" s="65" t="s">
        <v>118</v>
      </c>
      <c r="D790" s="65" t="s">
        <v>141</v>
      </c>
      <c r="E790" s="65" t="s">
        <v>26</v>
      </c>
      <c r="F790" s="65" t="s">
        <v>106</v>
      </c>
      <c r="G790" s="65">
        <v>59</v>
      </c>
      <c r="H790" s="65" t="s">
        <v>54</v>
      </c>
      <c r="I790" s="12">
        <v>-2.1759315148161845E-2</v>
      </c>
      <c r="J790" s="12">
        <v>1.3654908970769057E-2</v>
      </c>
      <c r="K790" s="12">
        <v>0.111044494601257</v>
      </c>
      <c r="L790" s="12">
        <v>-4.8522936730869146E-2</v>
      </c>
      <c r="M790" s="12">
        <v>5.0043064345455324E-3</v>
      </c>
      <c r="N790" s="12" t="s">
        <v>53</v>
      </c>
      <c r="O790" s="12" t="s">
        <v>53</v>
      </c>
    </row>
    <row r="791" spans="1:15" x14ac:dyDescent="0.25">
      <c r="A791" s="65" t="s">
        <v>116</v>
      </c>
      <c r="B791" s="65" t="s">
        <v>117</v>
      </c>
      <c r="C791" s="65" t="s">
        <v>118</v>
      </c>
      <c r="D791" s="65" t="s">
        <v>141</v>
      </c>
      <c r="E791" s="65" t="s">
        <v>26</v>
      </c>
      <c r="F791" s="65" t="s">
        <v>106</v>
      </c>
      <c r="G791" s="65">
        <v>59</v>
      </c>
      <c r="H791" s="65" t="s">
        <v>55</v>
      </c>
      <c r="I791" s="12">
        <v>-7.3193335645586999E-2</v>
      </c>
      <c r="J791" s="12">
        <v>3.2113703617565791E-2</v>
      </c>
      <c r="K791" s="12">
        <v>2.64191361510909E-2</v>
      </c>
      <c r="L791" s="12">
        <v>-0.13613619473601629</v>
      </c>
      <c r="M791" s="12">
        <v>-1.0250476555158308E-2</v>
      </c>
      <c r="N791" s="12">
        <v>1.51807834443122E-2</v>
      </c>
      <c r="O791" s="12">
        <v>7.2454662825986199E-2</v>
      </c>
    </row>
    <row r="792" spans="1:15" x14ac:dyDescent="0.25">
      <c r="A792" s="65" t="s">
        <v>116</v>
      </c>
      <c r="B792" s="65" t="s">
        <v>117</v>
      </c>
      <c r="C792" s="65" t="s">
        <v>118</v>
      </c>
      <c r="D792" s="65" t="s">
        <v>141</v>
      </c>
      <c r="E792" s="65" t="s">
        <v>27</v>
      </c>
      <c r="F792" s="65" t="s">
        <v>106</v>
      </c>
      <c r="G792" s="65">
        <v>58</v>
      </c>
      <c r="H792" s="65" t="s">
        <v>151</v>
      </c>
      <c r="I792" s="12">
        <v>1.290345902044353E-2</v>
      </c>
      <c r="J792" s="12">
        <v>1.8543533387701084E-2</v>
      </c>
      <c r="K792" s="12">
        <v>0.486524754945865</v>
      </c>
      <c r="L792" s="12">
        <v>-2.3441866419450608E-2</v>
      </c>
      <c r="M792" s="12">
        <v>4.9248784460337668E-2</v>
      </c>
      <c r="N792" s="12">
        <v>9.8576032972185798E-2</v>
      </c>
      <c r="O792" s="12" t="s">
        <v>53</v>
      </c>
    </row>
    <row r="793" spans="1:15" x14ac:dyDescent="0.25">
      <c r="A793" s="65" t="s">
        <v>116</v>
      </c>
      <c r="B793" s="65" t="s">
        <v>117</v>
      </c>
      <c r="C793" s="65" t="s">
        <v>118</v>
      </c>
      <c r="D793" s="65" t="s">
        <v>141</v>
      </c>
      <c r="E793" s="65" t="s">
        <v>27</v>
      </c>
      <c r="F793" s="65" t="s">
        <v>106</v>
      </c>
      <c r="G793" s="65">
        <v>58</v>
      </c>
      <c r="H793" s="65" t="s">
        <v>54</v>
      </c>
      <c r="I793" s="12">
        <v>1.5964448948130167E-2</v>
      </c>
      <c r="J793" s="12">
        <v>2.4936360878617305E-2</v>
      </c>
      <c r="K793" s="12">
        <v>0.52203761128931003</v>
      </c>
      <c r="L793" s="12">
        <v>-3.2910818373959733E-2</v>
      </c>
      <c r="M793" s="12">
        <v>6.4839716270219991E-2</v>
      </c>
      <c r="N793" s="12" t="s">
        <v>53</v>
      </c>
      <c r="O793" s="12" t="s">
        <v>53</v>
      </c>
    </row>
    <row r="794" spans="1:15" x14ac:dyDescent="0.25">
      <c r="A794" s="65" t="s">
        <v>116</v>
      </c>
      <c r="B794" s="65" t="s">
        <v>117</v>
      </c>
      <c r="C794" s="65" t="s">
        <v>118</v>
      </c>
      <c r="D794" s="65" t="s">
        <v>141</v>
      </c>
      <c r="E794" s="65" t="s">
        <v>27</v>
      </c>
      <c r="F794" s="65" t="s">
        <v>106</v>
      </c>
      <c r="G794" s="65">
        <v>58</v>
      </c>
      <c r="H794" s="65" t="s">
        <v>55</v>
      </c>
      <c r="I794" s="12">
        <v>1.9418711138597715E-2</v>
      </c>
      <c r="J794" s="12">
        <v>5.7256565245184424E-2</v>
      </c>
      <c r="K794" s="12">
        <v>0.73576336121153796</v>
      </c>
      <c r="L794" s="12">
        <v>-9.2804156741963892E-2</v>
      </c>
      <c r="M794" s="12">
        <v>0.13164157901915904</v>
      </c>
      <c r="N794" s="12">
        <v>8.3927309139775794E-2</v>
      </c>
      <c r="O794" s="12">
        <v>0.90459954984993196</v>
      </c>
    </row>
    <row r="795" spans="1:15" x14ac:dyDescent="0.25">
      <c r="A795" s="65" t="s">
        <v>116</v>
      </c>
      <c r="B795" s="65" t="s">
        <v>117</v>
      </c>
      <c r="C795" s="65" t="s">
        <v>118</v>
      </c>
      <c r="D795" s="65" t="s">
        <v>141</v>
      </c>
      <c r="E795" s="65" t="s">
        <v>28</v>
      </c>
      <c r="F795" s="65" t="s">
        <v>106</v>
      </c>
      <c r="G795" s="65">
        <v>58</v>
      </c>
      <c r="H795" s="65" t="s">
        <v>151</v>
      </c>
      <c r="I795" s="12">
        <v>6.3262267765954276E-3</v>
      </c>
      <c r="J795" s="12">
        <v>1.6147030640146214E-2</v>
      </c>
      <c r="K795" s="12">
        <v>0.69521422454414805</v>
      </c>
      <c r="L795" s="12">
        <v>-2.5321953278091183E-2</v>
      </c>
      <c r="M795" s="12">
        <v>3.7974406831282011E-2</v>
      </c>
      <c r="N795" s="12">
        <v>0.56197552182309396</v>
      </c>
      <c r="O795" s="12" t="s">
        <v>53</v>
      </c>
    </row>
    <row r="796" spans="1:15" x14ac:dyDescent="0.25">
      <c r="A796" s="65" t="s">
        <v>116</v>
      </c>
      <c r="B796" s="65" t="s">
        <v>117</v>
      </c>
      <c r="C796" s="65" t="s">
        <v>118</v>
      </c>
      <c r="D796" s="65" t="s">
        <v>141</v>
      </c>
      <c r="E796" s="65" t="s">
        <v>28</v>
      </c>
      <c r="F796" s="65" t="s">
        <v>106</v>
      </c>
      <c r="G796" s="65">
        <v>58</v>
      </c>
      <c r="H796" s="65" t="s">
        <v>54</v>
      </c>
      <c r="I796" s="12">
        <v>2.0197101938696227E-2</v>
      </c>
      <c r="J796" s="12">
        <v>2.481699764983997E-2</v>
      </c>
      <c r="K796" s="12">
        <v>0.415735772465117</v>
      </c>
      <c r="L796" s="12">
        <v>-2.8444213454990114E-2</v>
      </c>
      <c r="M796" s="12">
        <v>6.8838417332382565E-2</v>
      </c>
      <c r="N796" s="12" t="s">
        <v>53</v>
      </c>
      <c r="O796" s="12" t="s">
        <v>53</v>
      </c>
    </row>
    <row r="797" spans="1:15" x14ac:dyDescent="0.25">
      <c r="A797" s="65" t="s">
        <v>116</v>
      </c>
      <c r="B797" s="65" t="s">
        <v>117</v>
      </c>
      <c r="C797" s="65" t="s">
        <v>118</v>
      </c>
      <c r="D797" s="65" t="s">
        <v>141</v>
      </c>
      <c r="E797" s="65" t="s">
        <v>28</v>
      </c>
      <c r="F797" s="65" t="s">
        <v>106</v>
      </c>
      <c r="G797" s="65">
        <v>58</v>
      </c>
      <c r="H797" s="65" t="s">
        <v>55</v>
      </c>
      <c r="I797" s="12">
        <v>-4.1026226582415823E-2</v>
      </c>
      <c r="J797" s="12">
        <v>5.0350864663205978E-2</v>
      </c>
      <c r="K797" s="12">
        <v>0.41863467141330801</v>
      </c>
      <c r="L797" s="12">
        <v>-0.13971392132229932</v>
      </c>
      <c r="M797" s="12">
        <v>5.7661468157467796E-2</v>
      </c>
      <c r="N797" s="12">
        <v>0.562182552765087</v>
      </c>
      <c r="O797" s="12">
        <v>0.32387416804810798</v>
      </c>
    </row>
    <row r="798" spans="1:15" x14ac:dyDescent="0.25">
      <c r="A798" s="65" t="s">
        <v>116</v>
      </c>
      <c r="B798" s="65" t="s">
        <v>117</v>
      </c>
      <c r="C798" s="65" t="s">
        <v>118</v>
      </c>
      <c r="D798" s="65" t="s">
        <v>141</v>
      </c>
      <c r="E798" s="65" t="s">
        <v>5</v>
      </c>
      <c r="F798" s="65" t="s">
        <v>106</v>
      </c>
      <c r="G798" s="65">
        <v>59</v>
      </c>
      <c r="H798" s="65" t="s">
        <v>151</v>
      </c>
      <c r="I798" s="12">
        <v>-1.3060683133579066E-2</v>
      </c>
      <c r="J798" s="12">
        <v>8.5634369531764499E-3</v>
      </c>
      <c r="K798" s="12">
        <v>0.12721710898577901</v>
      </c>
      <c r="L798" s="12">
        <v>-2.9845019561804922E-2</v>
      </c>
      <c r="M798" s="12">
        <v>3.7236532946468E-3</v>
      </c>
      <c r="N798" s="12">
        <v>6.3899394414638003E-2</v>
      </c>
      <c r="O798" s="12" t="s">
        <v>53</v>
      </c>
    </row>
    <row r="799" spans="1:15" x14ac:dyDescent="0.25">
      <c r="A799" s="65" t="s">
        <v>116</v>
      </c>
      <c r="B799" s="65" t="s">
        <v>117</v>
      </c>
      <c r="C799" s="65" t="s">
        <v>118</v>
      </c>
      <c r="D799" s="65" t="s">
        <v>141</v>
      </c>
      <c r="E799" s="65" t="s">
        <v>5</v>
      </c>
      <c r="F799" s="65" t="s">
        <v>106</v>
      </c>
      <c r="G799" s="65">
        <v>59</v>
      </c>
      <c r="H799" s="65" t="s">
        <v>54</v>
      </c>
      <c r="I799" s="12">
        <v>-1.6502500839702061E-2</v>
      </c>
      <c r="J799" s="12">
        <v>1.1403870690710697E-2</v>
      </c>
      <c r="K799" s="12">
        <v>0.14786991101421801</v>
      </c>
      <c r="L799" s="12">
        <v>-3.8854087393494954E-2</v>
      </c>
      <c r="M799" s="12">
        <v>5.8490857140908823E-3</v>
      </c>
      <c r="N799" s="12" t="s">
        <v>53</v>
      </c>
      <c r="O799" s="12" t="s">
        <v>53</v>
      </c>
    </row>
    <row r="800" spans="1:15" x14ac:dyDescent="0.25">
      <c r="A800" s="65" t="s">
        <v>116</v>
      </c>
      <c r="B800" s="65" t="s">
        <v>117</v>
      </c>
      <c r="C800" s="65" t="s">
        <v>118</v>
      </c>
      <c r="D800" s="65" t="s">
        <v>141</v>
      </c>
      <c r="E800" s="65" t="s">
        <v>5</v>
      </c>
      <c r="F800" s="65" t="s">
        <v>106</v>
      </c>
      <c r="G800" s="65">
        <v>59</v>
      </c>
      <c r="H800" s="65" t="s">
        <v>55</v>
      </c>
      <c r="I800" s="12">
        <v>-1.176006495611975E-2</v>
      </c>
      <c r="J800" s="12">
        <v>2.6956855796970398E-2</v>
      </c>
      <c r="K800" s="12">
        <v>0.664299637213287</v>
      </c>
      <c r="L800" s="12">
        <v>-6.459550231818173E-2</v>
      </c>
      <c r="M800" s="12">
        <v>4.107537240594223E-2</v>
      </c>
      <c r="N800" s="12">
        <v>5.3471827113209899E-2</v>
      </c>
      <c r="O800" s="12">
        <v>0.95955623930322098</v>
      </c>
    </row>
    <row r="801" spans="1:15" x14ac:dyDescent="0.25">
      <c r="A801" s="65" t="s">
        <v>116</v>
      </c>
      <c r="B801" s="65" t="s">
        <v>117</v>
      </c>
      <c r="C801" s="65" t="s">
        <v>118</v>
      </c>
      <c r="D801" s="65" t="s">
        <v>141</v>
      </c>
      <c r="E801" s="65" t="s">
        <v>29</v>
      </c>
      <c r="F801" s="65" t="s">
        <v>106</v>
      </c>
      <c r="G801" s="65">
        <v>58</v>
      </c>
      <c r="H801" s="65" t="s">
        <v>151</v>
      </c>
      <c r="I801" s="12">
        <v>2.6645784678928801E-2</v>
      </c>
      <c r="J801" s="12">
        <v>1.5742972261172911E-2</v>
      </c>
      <c r="K801" s="12">
        <v>9.0540949757958095E-2</v>
      </c>
      <c r="L801" s="12">
        <v>-4.2104409529700963E-3</v>
      </c>
      <c r="M801" s="12">
        <v>5.7502010310827675E-2</v>
      </c>
      <c r="N801" s="12">
        <v>0.53854202743387403</v>
      </c>
      <c r="O801" s="12" t="s">
        <v>53</v>
      </c>
    </row>
    <row r="802" spans="1:15" x14ac:dyDescent="0.25">
      <c r="A802" s="65" t="s">
        <v>116</v>
      </c>
      <c r="B802" s="65" t="s">
        <v>117</v>
      </c>
      <c r="C802" s="65" t="s">
        <v>118</v>
      </c>
      <c r="D802" s="65" t="s">
        <v>141</v>
      </c>
      <c r="E802" s="65" t="s">
        <v>29</v>
      </c>
      <c r="F802" s="65" t="s">
        <v>106</v>
      </c>
      <c r="G802" s="65">
        <v>58</v>
      </c>
      <c r="H802" s="65" t="s">
        <v>54</v>
      </c>
      <c r="I802" s="12">
        <v>2.6943544917933333E-2</v>
      </c>
      <c r="J802" s="12">
        <v>2.3381395657159895E-2</v>
      </c>
      <c r="K802" s="12">
        <v>0.249177390263191</v>
      </c>
      <c r="L802" s="12">
        <v>-1.8883990570100109E-2</v>
      </c>
      <c r="M802" s="12">
        <v>7.2771080405966707E-2</v>
      </c>
      <c r="N802" s="12" t="s">
        <v>53</v>
      </c>
      <c r="O802" s="12" t="s">
        <v>53</v>
      </c>
    </row>
    <row r="803" spans="1:15" x14ac:dyDescent="0.25">
      <c r="A803" s="65" t="s">
        <v>116</v>
      </c>
      <c r="B803" s="65" t="s">
        <v>117</v>
      </c>
      <c r="C803" s="65" t="s">
        <v>118</v>
      </c>
      <c r="D803" s="65" t="s">
        <v>141</v>
      </c>
      <c r="E803" s="65" t="s">
        <v>29</v>
      </c>
      <c r="F803" s="65" t="s">
        <v>106</v>
      </c>
      <c r="G803" s="65">
        <v>58</v>
      </c>
      <c r="H803" s="65" t="s">
        <v>55</v>
      </c>
      <c r="I803" s="12">
        <v>7.6009042095812593E-2</v>
      </c>
      <c r="J803" s="12">
        <v>4.9004599377742326E-2</v>
      </c>
      <c r="K803" s="12">
        <v>0.12652106575001201</v>
      </c>
      <c r="L803" s="12">
        <v>-2.0039972684562507E-2</v>
      </c>
      <c r="M803" s="12">
        <v>0.17205805687618753</v>
      </c>
      <c r="N803" s="12">
        <v>0.54407554860626905</v>
      </c>
      <c r="O803" s="12">
        <v>0.29118979705189302</v>
      </c>
    </row>
    <row r="804" spans="1:15" x14ac:dyDescent="0.25">
      <c r="A804" s="65" t="s">
        <v>116</v>
      </c>
      <c r="B804" s="65" t="s">
        <v>117</v>
      </c>
      <c r="C804" s="65" t="s">
        <v>118</v>
      </c>
      <c r="D804" s="65" t="s">
        <v>141</v>
      </c>
      <c r="E804" s="65" t="s">
        <v>30</v>
      </c>
      <c r="F804" s="65" t="s">
        <v>106</v>
      </c>
      <c r="G804" s="65">
        <v>59</v>
      </c>
      <c r="H804" s="65" t="s">
        <v>151</v>
      </c>
      <c r="I804" s="12">
        <v>-3.4697023873890703E-2</v>
      </c>
      <c r="J804" s="12">
        <v>1.0102768887535146E-2</v>
      </c>
      <c r="K804" s="12">
        <v>5.9385100894752301E-4</v>
      </c>
      <c r="L804" s="12">
        <v>-5.4498450893459609E-2</v>
      </c>
      <c r="M804" s="12">
        <v>-1.489559685432186E-2</v>
      </c>
      <c r="N804" s="12">
        <v>0.62489557178141497</v>
      </c>
      <c r="O804" s="12" t="s">
        <v>53</v>
      </c>
    </row>
    <row r="805" spans="1:15" x14ac:dyDescent="0.25">
      <c r="A805" s="65" t="s">
        <v>116</v>
      </c>
      <c r="B805" s="65" t="s">
        <v>117</v>
      </c>
      <c r="C805" s="65" t="s">
        <v>118</v>
      </c>
      <c r="D805" s="65" t="s">
        <v>141</v>
      </c>
      <c r="E805" s="65" t="s">
        <v>30</v>
      </c>
      <c r="F805" s="65" t="s">
        <v>106</v>
      </c>
      <c r="G805" s="65">
        <v>59</v>
      </c>
      <c r="H805" s="65" t="s">
        <v>54</v>
      </c>
      <c r="I805" s="12">
        <v>-4.9168495493438776E-2</v>
      </c>
      <c r="J805" s="12">
        <v>1.5795706296022814E-2</v>
      </c>
      <c r="K805" s="12">
        <v>1.85336626322822E-3</v>
      </c>
      <c r="L805" s="12">
        <v>-8.0128079833643215E-2</v>
      </c>
      <c r="M805" s="12">
        <v>-1.8208911153234114E-2</v>
      </c>
      <c r="N805" s="12" t="s">
        <v>53</v>
      </c>
      <c r="O805" s="12" t="s">
        <v>53</v>
      </c>
    </row>
    <row r="806" spans="1:15" x14ac:dyDescent="0.25">
      <c r="A806" s="65" t="s">
        <v>116</v>
      </c>
      <c r="B806" s="65" t="s">
        <v>117</v>
      </c>
      <c r="C806" s="65" t="s">
        <v>118</v>
      </c>
      <c r="D806" s="65" t="s">
        <v>141</v>
      </c>
      <c r="E806" s="65" t="s">
        <v>30</v>
      </c>
      <c r="F806" s="65" t="s">
        <v>106</v>
      </c>
      <c r="G806" s="65">
        <v>59</v>
      </c>
      <c r="H806" s="65" t="s">
        <v>55</v>
      </c>
      <c r="I806" s="12">
        <v>-5.3454118093871274E-2</v>
      </c>
      <c r="J806" s="12">
        <v>3.3631698200708708E-2</v>
      </c>
      <c r="K806" s="12">
        <v>0.11750268519118</v>
      </c>
      <c r="L806" s="12">
        <v>-0.11937224656726053</v>
      </c>
      <c r="M806" s="12">
        <v>1.2464010379517835E-2</v>
      </c>
      <c r="N806" s="12">
        <v>0.60147467267868504</v>
      </c>
      <c r="O806" s="12">
        <v>0.55959605004300195</v>
      </c>
    </row>
    <row r="807" spans="1:15" x14ac:dyDescent="0.25">
      <c r="A807" s="65" t="s">
        <v>116</v>
      </c>
      <c r="B807" s="65" t="s">
        <v>117</v>
      </c>
      <c r="C807" s="65" t="s">
        <v>118</v>
      </c>
      <c r="D807" s="65" t="s">
        <v>141</v>
      </c>
      <c r="E807" s="65" t="s">
        <v>6</v>
      </c>
      <c r="F807" s="65" t="s">
        <v>106</v>
      </c>
      <c r="G807" s="65">
        <v>59</v>
      </c>
      <c r="H807" s="65" t="s">
        <v>151</v>
      </c>
      <c r="I807" s="12">
        <v>-1.5620899034508419E-3</v>
      </c>
      <c r="J807" s="12">
        <v>8.8712379544876162E-3</v>
      </c>
      <c r="K807" s="12">
        <v>0.86022734499227005</v>
      </c>
      <c r="L807" s="12">
        <v>-1.8949716294246598E-2</v>
      </c>
      <c r="M807" s="12">
        <v>1.5825536487344916E-2</v>
      </c>
      <c r="N807" s="12">
        <v>0.24676849091202599</v>
      </c>
      <c r="O807" s="12" t="s">
        <v>53</v>
      </c>
    </row>
    <row r="808" spans="1:15" x14ac:dyDescent="0.25">
      <c r="A808" s="65" t="s">
        <v>116</v>
      </c>
      <c r="B808" s="65" t="s">
        <v>117</v>
      </c>
      <c r="C808" s="65" t="s">
        <v>118</v>
      </c>
      <c r="D808" s="65" t="s">
        <v>141</v>
      </c>
      <c r="E808" s="65" t="s">
        <v>6</v>
      </c>
      <c r="F808" s="65" t="s">
        <v>106</v>
      </c>
      <c r="G808" s="65">
        <v>59</v>
      </c>
      <c r="H808" s="65" t="s">
        <v>54</v>
      </c>
      <c r="I808" s="12">
        <v>9.0728126257697064E-3</v>
      </c>
      <c r="J808" s="12">
        <v>1.2845196880907737E-2</v>
      </c>
      <c r="K808" s="12">
        <v>0.47998948941366198</v>
      </c>
      <c r="L808" s="12">
        <v>-1.6103773260809456E-2</v>
      </c>
      <c r="M808" s="12">
        <v>3.4249398512348941E-2</v>
      </c>
      <c r="N808" s="12" t="s">
        <v>53</v>
      </c>
      <c r="O808" s="12" t="s">
        <v>53</v>
      </c>
    </row>
    <row r="809" spans="1:15" x14ac:dyDescent="0.25">
      <c r="A809" s="65" t="s">
        <v>116</v>
      </c>
      <c r="B809" s="65" t="s">
        <v>117</v>
      </c>
      <c r="C809" s="65" t="s">
        <v>118</v>
      </c>
      <c r="D809" s="65" t="s">
        <v>141</v>
      </c>
      <c r="E809" s="65" t="s">
        <v>6</v>
      </c>
      <c r="F809" s="65" t="s">
        <v>106</v>
      </c>
      <c r="G809" s="65">
        <v>59</v>
      </c>
      <c r="H809" s="65" t="s">
        <v>55</v>
      </c>
      <c r="I809" s="12">
        <v>3.6684422836321076E-2</v>
      </c>
      <c r="J809" s="12">
        <v>2.7718686832860568E-2</v>
      </c>
      <c r="K809" s="12">
        <v>0.19096825328179301</v>
      </c>
      <c r="L809" s="12">
        <v>-1.7644203356085582E-2</v>
      </c>
      <c r="M809" s="12">
        <v>9.1013049028727588E-2</v>
      </c>
      <c r="N809" s="12">
        <v>0.28280950456117399</v>
      </c>
      <c r="O809" s="12">
        <v>0.15119685764524901</v>
      </c>
    </row>
    <row r="810" spans="1:15" x14ac:dyDescent="0.25">
      <c r="A810" s="65" t="s">
        <v>116</v>
      </c>
      <c r="B810" s="65" t="s">
        <v>117</v>
      </c>
      <c r="C810" s="65" t="s">
        <v>118</v>
      </c>
      <c r="D810" s="65" t="s">
        <v>141</v>
      </c>
      <c r="E810" s="65" t="s">
        <v>31</v>
      </c>
      <c r="F810" s="65" t="s">
        <v>106</v>
      </c>
      <c r="G810" s="65">
        <v>59</v>
      </c>
      <c r="H810" s="65" t="s">
        <v>151</v>
      </c>
      <c r="I810" s="12">
        <v>-1.033211529222039E-3</v>
      </c>
      <c r="J810" s="12">
        <v>1.4125801030072091E-2</v>
      </c>
      <c r="K810" s="12">
        <v>0.94169186992362197</v>
      </c>
      <c r="L810" s="12">
        <v>-2.8719781548163396E-2</v>
      </c>
      <c r="M810" s="12">
        <v>2.6653358489719291E-2</v>
      </c>
      <c r="N810" s="12">
        <v>0.947285315493262</v>
      </c>
      <c r="O810" s="12" t="s">
        <v>53</v>
      </c>
    </row>
    <row r="811" spans="1:15" x14ac:dyDescent="0.25">
      <c r="A811" s="65" t="s">
        <v>116</v>
      </c>
      <c r="B811" s="65" t="s">
        <v>117</v>
      </c>
      <c r="C811" s="65" t="s">
        <v>118</v>
      </c>
      <c r="D811" s="65" t="s">
        <v>141</v>
      </c>
      <c r="E811" s="65" t="s">
        <v>31</v>
      </c>
      <c r="F811" s="65" t="s">
        <v>106</v>
      </c>
      <c r="G811" s="65">
        <v>59</v>
      </c>
      <c r="H811" s="65" t="s">
        <v>54</v>
      </c>
      <c r="I811" s="12">
        <v>-3.0125111126804344E-2</v>
      </c>
      <c r="J811" s="12">
        <v>2.4910167978313E-2</v>
      </c>
      <c r="K811" s="12">
        <v>0.22652841716300001</v>
      </c>
      <c r="L811" s="12">
        <v>-7.8949040364297868E-2</v>
      </c>
      <c r="M811" s="12">
        <v>1.8698818110689106E-2</v>
      </c>
      <c r="N811" s="12" t="s">
        <v>53</v>
      </c>
      <c r="O811" s="12" t="s">
        <v>53</v>
      </c>
    </row>
    <row r="812" spans="1:15" x14ac:dyDescent="0.25">
      <c r="A812" s="65" t="s">
        <v>116</v>
      </c>
      <c r="B812" s="65" t="s">
        <v>117</v>
      </c>
      <c r="C812" s="65" t="s">
        <v>118</v>
      </c>
      <c r="D812" s="65" t="s">
        <v>141</v>
      </c>
      <c r="E812" s="65" t="s">
        <v>31</v>
      </c>
      <c r="F812" s="65" t="s">
        <v>106</v>
      </c>
      <c r="G812" s="65">
        <v>59</v>
      </c>
      <c r="H812" s="65" t="s">
        <v>55</v>
      </c>
      <c r="I812" s="12">
        <v>-6.7095512959580023E-2</v>
      </c>
      <c r="J812" s="12">
        <v>5.079227709426816E-2</v>
      </c>
      <c r="K812" s="12">
        <v>0.191787266836908</v>
      </c>
      <c r="L812" s="12">
        <v>-0.16664837606434571</v>
      </c>
      <c r="M812" s="12">
        <v>3.2457350145185658E-2</v>
      </c>
      <c r="N812" s="12">
        <v>0.95932156595241203</v>
      </c>
      <c r="O812" s="12">
        <v>0.17396644485197901</v>
      </c>
    </row>
    <row r="813" spans="1:15" x14ac:dyDescent="0.25">
      <c r="A813" s="65" t="s">
        <v>116</v>
      </c>
      <c r="B813" s="65" t="s">
        <v>117</v>
      </c>
      <c r="C813" s="65" t="s">
        <v>118</v>
      </c>
      <c r="D813" s="65" t="s">
        <v>141</v>
      </c>
      <c r="E813" s="65" t="s">
        <v>7</v>
      </c>
      <c r="F813" s="65" t="s">
        <v>106</v>
      </c>
      <c r="G813" s="65">
        <v>59</v>
      </c>
      <c r="H813" s="65" t="s">
        <v>151</v>
      </c>
      <c r="I813" s="12">
        <v>1.1953919315401923E-3</v>
      </c>
      <c r="J813" s="12">
        <v>6.8643952590545501E-3</v>
      </c>
      <c r="K813" s="12">
        <v>0.86175244517517502</v>
      </c>
      <c r="L813" s="12">
        <v>-1.2258822776206751E-2</v>
      </c>
      <c r="M813" s="12">
        <v>1.4649606639287095E-2</v>
      </c>
      <c r="N813" s="12">
        <v>0.80984570863671002</v>
      </c>
      <c r="O813" s="12" t="s">
        <v>53</v>
      </c>
    </row>
    <row r="814" spans="1:15" x14ac:dyDescent="0.25">
      <c r="A814" s="65" t="s">
        <v>116</v>
      </c>
      <c r="B814" s="65" t="s">
        <v>117</v>
      </c>
      <c r="C814" s="65" t="s">
        <v>118</v>
      </c>
      <c r="D814" s="65" t="s">
        <v>141</v>
      </c>
      <c r="E814" s="65" t="s">
        <v>7</v>
      </c>
      <c r="F814" s="65" t="s">
        <v>106</v>
      </c>
      <c r="G814" s="65">
        <v>59</v>
      </c>
      <c r="H814" s="65" t="s">
        <v>54</v>
      </c>
      <c r="I814" s="12">
        <v>6.7800854701096829E-3</v>
      </c>
      <c r="J814" s="12">
        <v>1.1194439317288156E-2</v>
      </c>
      <c r="K814" s="12">
        <v>0.54473691071911601</v>
      </c>
      <c r="L814" s="12">
        <v>-1.5161015591775136E-2</v>
      </c>
      <c r="M814" s="12">
        <v>2.8721186531994514E-2</v>
      </c>
      <c r="N814" s="12" t="s">
        <v>53</v>
      </c>
      <c r="O814" s="12" t="s">
        <v>53</v>
      </c>
    </row>
    <row r="815" spans="1:15" x14ac:dyDescent="0.25">
      <c r="A815" s="65" t="s">
        <v>116</v>
      </c>
      <c r="B815" s="65" t="s">
        <v>117</v>
      </c>
      <c r="C815" s="65" t="s">
        <v>118</v>
      </c>
      <c r="D815" s="65" t="s">
        <v>141</v>
      </c>
      <c r="E815" s="65" t="s">
        <v>7</v>
      </c>
      <c r="F815" s="65" t="s">
        <v>106</v>
      </c>
      <c r="G815" s="65">
        <v>59</v>
      </c>
      <c r="H815" s="65" t="s">
        <v>55</v>
      </c>
      <c r="I815" s="12">
        <v>1.6214319570088398E-3</v>
      </c>
      <c r="J815" s="12">
        <v>2.342270511468331E-2</v>
      </c>
      <c r="K815" s="12">
        <v>0.94505297126298504</v>
      </c>
      <c r="L815" s="12">
        <v>-4.4287070067770468E-2</v>
      </c>
      <c r="M815" s="12">
        <v>4.7529933981788196E-2</v>
      </c>
      <c r="N815" s="12">
        <v>0.78259588599587304</v>
      </c>
      <c r="O815" s="12">
        <v>0.98474617815864796</v>
      </c>
    </row>
    <row r="816" spans="1:15" x14ac:dyDescent="0.25">
      <c r="A816" s="65" t="s">
        <v>116</v>
      </c>
      <c r="B816" s="65" t="s">
        <v>117</v>
      </c>
      <c r="C816" s="65" t="s">
        <v>118</v>
      </c>
      <c r="D816" s="65" t="s">
        <v>141</v>
      </c>
      <c r="E816" s="65" t="s">
        <v>32</v>
      </c>
      <c r="F816" s="65" t="s">
        <v>106</v>
      </c>
      <c r="G816" s="65">
        <v>58</v>
      </c>
      <c r="H816" s="65" t="s">
        <v>151</v>
      </c>
      <c r="I816" s="12">
        <v>-7.3314177341931601E-3</v>
      </c>
      <c r="J816" s="12">
        <v>1.7528099481525262E-2</v>
      </c>
      <c r="K816" s="12">
        <v>0.67575224180698301</v>
      </c>
      <c r="L816" s="12">
        <v>-4.1686492717982714E-2</v>
      </c>
      <c r="M816" s="12">
        <v>2.7023657249596388E-2</v>
      </c>
      <c r="N816" s="12">
        <v>0.20232180406713099</v>
      </c>
      <c r="O816" s="12" t="s">
        <v>53</v>
      </c>
    </row>
    <row r="817" spans="1:15" x14ac:dyDescent="0.25">
      <c r="A817" s="65" t="s">
        <v>116</v>
      </c>
      <c r="B817" s="65" t="s">
        <v>117</v>
      </c>
      <c r="C817" s="65" t="s">
        <v>118</v>
      </c>
      <c r="D817" s="65" t="s">
        <v>141</v>
      </c>
      <c r="E817" s="65" t="s">
        <v>32</v>
      </c>
      <c r="F817" s="65" t="s">
        <v>106</v>
      </c>
      <c r="G817" s="65">
        <v>58</v>
      </c>
      <c r="H817" s="65" t="s">
        <v>54</v>
      </c>
      <c r="I817" s="12">
        <v>-1.080639859378665E-2</v>
      </c>
      <c r="J817" s="12">
        <v>2.6009239158718892E-2</v>
      </c>
      <c r="K817" s="12">
        <v>0.67778830458448003</v>
      </c>
      <c r="L817" s="12">
        <v>-6.1784507344875707E-2</v>
      </c>
      <c r="M817" s="12">
        <v>4.0171710157302469E-2</v>
      </c>
      <c r="N817" s="12" t="s">
        <v>53</v>
      </c>
      <c r="O817" s="12" t="s">
        <v>53</v>
      </c>
    </row>
    <row r="818" spans="1:15" x14ac:dyDescent="0.25">
      <c r="A818" s="65" t="s">
        <v>116</v>
      </c>
      <c r="B818" s="65" t="s">
        <v>117</v>
      </c>
      <c r="C818" s="65" t="s">
        <v>118</v>
      </c>
      <c r="D818" s="65" t="s">
        <v>141</v>
      </c>
      <c r="E818" s="65" t="s">
        <v>32</v>
      </c>
      <c r="F818" s="65" t="s">
        <v>106</v>
      </c>
      <c r="G818" s="65">
        <v>58</v>
      </c>
      <c r="H818" s="65" t="s">
        <v>55</v>
      </c>
      <c r="I818" s="12">
        <v>5.8318359267550884E-2</v>
      </c>
      <c r="J818" s="12">
        <v>5.3402188854004863E-2</v>
      </c>
      <c r="K818" s="12">
        <v>0.27948308742623001</v>
      </c>
      <c r="L818" s="12">
        <v>-4.6349930886298643E-2</v>
      </c>
      <c r="M818" s="12">
        <v>0.16298664942140034</v>
      </c>
      <c r="N818" s="12">
        <v>0.22350472178536601</v>
      </c>
      <c r="O818" s="12">
        <v>0.19875363457280601</v>
      </c>
    </row>
    <row r="819" spans="1:15" x14ac:dyDescent="0.25">
      <c r="A819" s="65" t="s">
        <v>116</v>
      </c>
      <c r="B819" s="65" t="s">
        <v>117</v>
      </c>
      <c r="C819" s="65" t="s">
        <v>118</v>
      </c>
      <c r="D819" s="65" t="s">
        <v>141</v>
      </c>
      <c r="E819" s="65" t="s">
        <v>33</v>
      </c>
      <c r="F819" s="65" t="s">
        <v>106</v>
      </c>
      <c r="G819" s="65">
        <v>58</v>
      </c>
      <c r="H819" s="65" t="s">
        <v>151</v>
      </c>
      <c r="I819" s="12">
        <v>-4.5173621739053323E-2</v>
      </c>
      <c r="J819" s="12">
        <v>1.7465729914399396E-2</v>
      </c>
      <c r="K819" s="12">
        <v>9.6980152801794395E-3</v>
      </c>
      <c r="L819" s="12">
        <v>-7.9406452371276262E-2</v>
      </c>
      <c r="M819" s="12">
        <v>-1.0940791106830454E-2</v>
      </c>
      <c r="N819" s="12">
        <v>0.129837992669848</v>
      </c>
      <c r="O819" s="12" t="s">
        <v>53</v>
      </c>
    </row>
    <row r="820" spans="1:15" x14ac:dyDescent="0.25">
      <c r="A820" s="65" t="s">
        <v>116</v>
      </c>
      <c r="B820" s="65" t="s">
        <v>117</v>
      </c>
      <c r="C820" s="65" t="s">
        <v>118</v>
      </c>
      <c r="D820" s="65" t="s">
        <v>141</v>
      </c>
      <c r="E820" s="65" t="s">
        <v>33</v>
      </c>
      <c r="F820" s="65" t="s">
        <v>106</v>
      </c>
      <c r="G820" s="65">
        <v>58</v>
      </c>
      <c r="H820" s="65" t="s">
        <v>54</v>
      </c>
      <c r="I820" s="12">
        <v>-4.3857366459824264E-2</v>
      </c>
      <c r="J820" s="12">
        <v>2.4164207987042413E-2</v>
      </c>
      <c r="K820" s="12">
        <v>6.9528177175855604E-2</v>
      </c>
      <c r="L820" s="12">
        <v>-9.1219214114427155E-2</v>
      </c>
      <c r="M820" s="12">
        <v>3.5044811947788348E-3</v>
      </c>
      <c r="N820" s="12" t="s">
        <v>53</v>
      </c>
      <c r="O820" s="12" t="s">
        <v>53</v>
      </c>
    </row>
    <row r="821" spans="1:15" x14ac:dyDescent="0.25">
      <c r="A821" s="65" t="s">
        <v>116</v>
      </c>
      <c r="B821" s="65" t="s">
        <v>117</v>
      </c>
      <c r="C821" s="65" t="s">
        <v>118</v>
      </c>
      <c r="D821" s="65" t="s">
        <v>141</v>
      </c>
      <c r="E821" s="65" t="s">
        <v>33</v>
      </c>
      <c r="F821" s="65" t="s">
        <v>106</v>
      </c>
      <c r="G821" s="65">
        <v>58</v>
      </c>
      <c r="H821" s="65" t="s">
        <v>55</v>
      </c>
      <c r="I821" s="12">
        <v>1.8824059952252822E-2</v>
      </c>
      <c r="J821" s="12">
        <v>5.3209304286686507E-2</v>
      </c>
      <c r="K821" s="12">
        <v>0.72483687837889799</v>
      </c>
      <c r="L821" s="12">
        <v>-8.5466176449652848E-2</v>
      </c>
      <c r="M821" s="12">
        <v>0.12311429635415849</v>
      </c>
      <c r="N821" s="12">
        <v>0.145153148433179</v>
      </c>
      <c r="O821" s="12">
        <v>0.20846114502340399</v>
      </c>
    </row>
    <row r="822" spans="1:15" x14ac:dyDescent="0.25">
      <c r="A822" s="65" t="s">
        <v>116</v>
      </c>
      <c r="B822" s="65" t="s">
        <v>117</v>
      </c>
      <c r="C822" s="65" t="s">
        <v>118</v>
      </c>
      <c r="D822" s="65" t="s">
        <v>141</v>
      </c>
      <c r="E822" s="65" t="s">
        <v>8</v>
      </c>
      <c r="F822" s="65" t="s">
        <v>106</v>
      </c>
      <c r="G822" s="65">
        <v>59</v>
      </c>
      <c r="H822" s="65" t="s">
        <v>151</v>
      </c>
      <c r="I822" s="12">
        <v>-1.2795178658949777E-2</v>
      </c>
      <c r="J822" s="12">
        <v>6.908484434959737E-3</v>
      </c>
      <c r="K822" s="12">
        <v>6.4011991612249103E-2</v>
      </c>
      <c r="L822" s="12">
        <v>-2.6335808151470845E-2</v>
      </c>
      <c r="M822" s="12">
        <v>7.4545083357133147E-4</v>
      </c>
      <c r="N822" s="12">
        <v>0.55170460405611599</v>
      </c>
      <c r="O822" s="12" t="s">
        <v>53</v>
      </c>
    </row>
    <row r="823" spans="1:15" x14ac:dyDescent="0.25">
      <c r="A823" s="65" t="s">
        <v>116</v>
      </c>
      <c r="B823" s="65" t="s">
        <v>117</v>
      </c>
      <c r="C823" s="65" t="s">
        <v>118</v>
      </c>
      <c r="D823" s="65" t="s">
        <v>141</v>
      </c>
      <c r="E823" s="65" t="s">
        <v>8</v>
      </c>
      <c r="F823" s="65" t="s">
        <v>106</v>
      </c>
      <c r="G823" s="65">
        <v>59</v>
      </c>
      <c r="H823" s="65" t="s">
        <v>54</v>
      </c>
      <c r="I823" s="12">
        <v>-2.6167990662816845E-2</v>
      </c>
      <c r="J823" s="12">
        <v>1.0599879779127431E-2</v>
      </c>
      <c r="K823" s="12">
        <v>1.35602439378765E-2</v>
      </c>
      <c r="L823" s="12">
        <v>-4.6943755029906623E-2</v>
      </c>
      <c r="M823" s="12">
        <v>-5.3922262957271129E-3</v>
      </c>
      <c r="N823" s="12" t="s">
        <v>53</v>
      </c>
      <c r="O823" s="12" t="s">
        <v>53</v>
      </c>
    </row>
    <row r="824" spans="1:15" x14ac:dyDescent="0.25">
      <c r="A824" s="65" t="s">
        <v>116</v>
      </c>
      <c r="B824" s="65" t="s">
        <v>117</v>
      </c>
      <c r="C824" s="65" t="s">
        <v>118</v>
      </c>
      <c r="D824" s="65" t="s">
        <v>141</v>
      </c>
      <c r="E824" s="65" t="s">
        <v>8</v>
      </c>
      <c r="F824" s="65" t="s">
        <v>106</v>
      </c>
      <c r="G824" s="65">
        <v>59</v>
      </c>
      <c r="H824" s="65" t="s">
        <v>55</v>
      </c>
      <c r="I824" s="12">
        <v>-1.3214117947199814E-3</v>
      </c>
      <c r="J824" s="12">
        <v>2.1949349278158222E-2</v>
      </c>
      <c r="K824" s="12">
        <v>0.95220471940874596</v>
      </c>
      <c r="L824" s="12">
        <v>-4.4342136379910052E-2</v>
      </c>
      <c r="M824" s="12">
        <v>4.1699312790470108E-2</v>
      </c>
      <c r="N824" s="12">
        <v>0.52580983847811003</v>
      </c>
      <c r="O824" s="12">
        <v>0.58321625728276605</v>
      </c>
    </row>
    <row r="825" spans="1:15" x14ac:dyDescent="0.25">
      <c r="A825" s="65" t="s">
        <v>116</v>
      </c>
      <c r="B825" s="65" t="s">
        <v>117</v>
      </c>
      <c r="C825" s="65" t="s">
        <v>118</v>
      </c>
      <c r="D825" s="65" t="s">
        <v>141</v>
      </c>
      <c r="E825" s="65" t="s">
        <v>9</v>
      </c>
      <c r="F825" s="65" t="s">
        <v>106</v>
      </c>
      <c r="G825" s="65">
        <v>59</v>
      </c>
      <c r="H825" s="65" t="s">
        <v>151</v>
      </c>
      <c r="I825" s="12">
        <v>6.8828013061464528E-3</v>
      </c>
      <c r="J825" s="12">
        <v>6.9873163671564089E-3</v>
      </c>
      <c r="K825" s="12">
        <v>0.32460335542465002</v>
      </c>
      <c r="L825" s="12">
        <v>-6.8123387734800485E-3</v>
      </c>
      <c r="M825" s="12">
        <v>2.0577941385772961E-2</v>
      </c>
      <c r="N825" s="12">
        <v>1.63504457780998E-3</v>
      </c>
      <c r="O825" s="12" t="s">
        <v>53</v>
      </c>
    </row>
    <row r="826" spans="1:15" x14ac:dyDescent="0.25">
      <c r="A826" s="65" t="s">
        <v>116</v>
      </c>
      <c r="B826" s="65" t="s">
        <v>117</v>
      </c>
      <c r="C826" s="65" t="s">
        <v>118</v>
      </c>
      <c r="D826" s="65" t="s">
        <v>141</v>
      </c>
      <c r="E826" s="65" t="s">
        <v>9</v>
      </c>
      <c r="F826" s="65" t="s">
        <v>106</v>
      </c>
      <c r="G826" s="65">
        <v>59</v>
      </c>
      <c r="H826" s="65" t="s">
        <v>54</v>
      </c>
      <c r="I826" s="12">
        <v>6.3319671879590294E-3</v>
      </c>
      <c r="J826" s="12">
        <v>8.8081130201176031E-3</v>
      </c>
      <c r="K826" s="12">
        <v>0.47221549696880799</v>
      </c>
      <c r="L826" s="12">
        <v>-1.0931934331471436E-2</v>
      </c>
      <c r="M826" s="12">
        <v>2.3595868707389469E-2</v>
      </c>
      <c r="N826" s="12" t="s">
        <v>53</v>
      </c>
      <c r="O826" s="12" t="s">
        <v>53</v>
      </c>
    </row>
    <row r="827" spans="1:15" x14ac:dyDescent="0.25">
      <c r="A827" s="65" t="s">
        <v>116</v>
      </c>
      <c r="B827" s="65" t="s">
        <v>117</v>
      </c>
      <c r="C827" s="65" t="s">
        <v>118</v>
      </c>
      <c r="D827" s="65" t="s">
        <v>141</v>
      </c>
      <c r="E827" s="65" t="s">
        <v>9</v>
      </c>
      <c r="F827" s="65" t="s">
        <v>106</v>
      </c>
      <c r="G827" s="65">
        <v>59</v>
      </c>
      <c r="H827" s="65" t="s">
        <v>55</v>
      </c>
      <c r="I827" s="12">
        <v>8.9336701908833828E-4</v>
      </c>
      <c r="J827" s="12">
        <v>2.2526296354231222E-2</v>
      </c>
      <c r="K827" s="12">
        <v>0.96850369176308204</v>
      </c>
      <c r="L827" s="12">
        <v>-4.3258173835204874E-2</v>
      </c>
      <c r="M827" s="12">
        <v>4.5044907873381584E-2</v>
      </c>
      <c r="N827" s="12">
        <v>1.27098961543989E-3</v>
      </c>
      <c r="O827" s="12">
        <v>0.78055073380316398</v>
      </c>
    </row>
    <row r="828" spans="1:15" x14ac:dyDescent="0.25">
      <c r="A828" s="65" t="s">
        <v>116</v>
      </c>
      <c r="B828" s="65" t="s">
        <v>117</v>
      </c>
      <c r="C828" s="65" t="s">
        <v>118</v>
      </c>
      <c r="D828" s="65" t="s">
        <v>141</v>
      </c>
      <c r="E828" s="65" t="s">
        <v>34</v>
      </c>
      <c r="F828" s="65" t="s">
        <v>106</v>
      </c>
      <c r="G828" s="65">
        <v>58</v>
      </c>
      <c r="H828" s="65" t="s">
        <v>151</v>
      </c>
      <c r="I828" s="12">
        <v>6.9274460947685709E-3</v>
      </c>
      <c r="J828" s="12">
        <v>1.61864835242953E-2</v>
      </c>
      <c r="K828" s="12">
        <v>0.66866771113146894</v>
      </c>
      <c r="L828" s="12">
        <v>-2.4798061612850177E-2</v>
      </c>
      <c r="M828" s="12">
        <v>3.8652953802387376E-2</v>
      </c>
      <c r="N828" s="12">
        <v>0.55535598048427304</v>
      </c>
      <c r="O828" s="12" t="s">
        <v>53</v>
      </c>
    </row>
    <row r="829" spans="1:15" x14ac:dyDescent="0.25">
      <c r="A829" s="65" t="s">
        <v>116</v>
      </c>
      <c r="B829" s="65" t="s">
        <v>117</v>
      </c>
      <c r="C829" s="65" t="s">
        <v>118</v>
      </c>
      <c r="D829" s="65" t="s">
        <v>141</v>
      </c>
      <c r="E829" s="65" t="s">
        <v>34</v>
      </c>
      <c r="F829" s="65" t="s">
        <v>106</v>
      </c>
      <c r="G829" s="65">
        <v>58</v>
      </c>
      <c r="H829" s="65" t="s">
        <v>54</v>
      </c>
      <c r="I829" s="12">
        <v>-1.9675170280385096E-2</v>
      </c>
      <c r="J829" s="12">
        <v>2.5840191608656006E-2</v>
      </c>
      <c r="K829" s="12">
        <v>0.44640782625152098</v>
      </c>
      <c r="L829" s="12">
        <v>-7.0321945833351121E-2</v>
      </c>
      <c r="M829" s="12">
        <v>3.0971605272580662E-2</v>
      </c>
      <c r="N829" s="12" t="s">
        <v>53</v>
      </c>
      <c r="O829" s="12" t="s">
        <v>53</v>
      </c>
    </row>
    <row r="830" spans="1:15" x14ac:dyDescent="0.25">
      <c r="A830" s="65" t="s">
        <v>116</v>
      </c>
      <c r="B830" s="65" t="s">
        <v>117</v>
      </c>
      <c r="C830" s="65" t="s">
        <v>118</v>
      </c>
      <c r="D830" s="65" t="s">
        <v>141</v>
      </c>
      <c r="E830" s="65" t="s">
        <v>34</v>
      </c>
      <c r="F830" s="65" t="s">
        <v>106</v>
      </c>
      <c r="G830" s="65">
        <v>58</v>
      </c>
      <c r="H830" s="65" t="s">
        <v>55</v>
      </c>
      <c r="I830" s="12">
        <v>-2.1704944840423613E-2</v>
      </c>
      <c r="J830" s="12">
        <v>5.0488952326490595E-2</v>
      </c>
      <c r="K830" s="12">
        <v>0.66892183445174302</v>
      </c>
      <c r="L830" s="12">
        <v>-0.12066329140034539</v>
      </c>
      <c r="M830" s="12">
        <v>7.7253401719498155E-2</v>
      </c>
      <c r="N830" s="12">
        <v>0.53137851888887699</v>
      </c>
      <c r="O830" s="12">
        <v>0.55090108434049501</v>
      </c>
    </row>
    <row r="831" spans="1:15" x14ac:dyDescent="0.25">
      <c r="A831" s="65" t="s">
        <v>116</v>
      </c>
      <c r="B831" s="65" t="s">
        <v>117</v>
      </c>
      <c r="C831" s="65" t="s">
        <v>118</v>
      </c>
      <c r="D831" s="65" t="s">
        <v>141</v>
      </c>
      <c r="E831" s="65" t="s">
        <v>11</v>
      </c>
      <c r="F831" s="65" t="s">
        <v>106</v>
      </c>
      <c r="G831" s="65">
        <v>59</v>
      </c>
      <c r="H831" s="65" t="s">
        <v>151</v>
      </c>
      <c r="I831" s="12">
        <v>-5.6898800568354595E-3</v>
      </c>
      <c r="J831" s="12">
        <v>7.7288986569218881E-3</v>
      </c>
      <c r="K831" s="12">
        <v>0.46161963122817401</v>
      </c>
      <c r="L831" s="12">
        <v>-2.0838521424402297E-2</v>
      </c>
      <c r="M831" s="12">
        <v>9.4587613107313794E-3</v>
      </c>
      <c r="N831" s="12">
        <v>0.13324379491941499</v>
      </c>
      <c r="O831" s="12" t="s">
        <v>53</v>
      </c>
    </row>
    <row r="832" spans="1:15" x14ac:dyDescent="0.25">
      <c r="A832" s="65" t="s">
        <v>116</v>
      </c>
      <c r="B832" s="65" t="s">
        <v>117</v>
      </c>
      <c r="C832" s="65" t="s">
        <v>118</v>
      </c>
      <c r="D832" s="65" t="s">
        <v>141</v>
      </c>
      <c r="E832" s="65" t="s">
        <v>11</v>
      </c>
      <c r="F832" s="65" t="s">
        <v>106</v>
      </c>
      <c r="G832" s="65">
        <v>59</v>
      </c>
      <c r="H832" s="65" t="s">
        <v>54</v>
      </c>
      <c r="I832" s="12">
        <v>5.6125032570234032E-4</v>
      </c>
      <c r="J832" s="12">
        <v>1.1002864266485852E-2</v>
      </c>
      <c r="K832" s="12">
        <v>0.95931797071235103</v>
      </c>
      <c r="L832" s="12">
        <v>-2.1004363636609881E-2</v>
      </c>
      <c r="M832" s="12">
        <v>2.2126864288014556E-2</v>
      </c>
      <c r="N832" s="12" t="s">
        <v>53</v>
      </c>
      <c r="O832" s="12" t="s">
        <v>53</v>
      </c>
    </row>
    <row r="833" spans="1:15" x14ac:dyDescent="0.25">
      <c r="A833" s="65" t="s">
        <v>116</v>
      </c>
      <c r="B833" s="65" t="s">
        <v>117</v>
      </c>
      <c r="C833" s="65" t="s">
        <v>118</v>
      </c>
      <c r="D833" s="65" t="s">
        <v>141</v>
      </c>
      <c r="E833" s="65" t="s">
        <v>11</v>
      </c>
      <c r="F833" s="65" t="s">
        <v>106</v>
      </c>
      <c r="G833" s="65">
        <v>59</v>
      </c>
      <c r="H833" s="65" t="s">
        <v>55</v>
      </c>
      <c r="I833" s="12">
        <v>2.5022125107432819E-2</v>
      </c>
      <c r="J833" s="12">
        <v>2.3953176297489352E-2</v>
      </c>
      <c r="K833" s="12">
        <v>0.30060563537198998</v>
      </c>
      <c r="L833" s="12">
        <v>-2.1926100435646384E-2</v>
      </c>
      <c r="M833" s="12">
        <v>7.197035065051223E-2</v>
      </c>
      <c r="N833" s="12">
        <v>0.15342656330337301</v>
      </c>
      <c r="O833" s="12">
        <v>0.18123538245839499</v>
      </c>
    </row>
    <row r="834" spans="1:15" x14ac:dyDescent="0.25">
      <c r="A834" s="65" t="s">
        <v>116</v>
      </c>
      <c r="B834" s="65" t="s">
        <v>117</v>
      </c>
      <c r="C834" s="65" t="s">
        <v>118</v>
      </c>
      <c r="D834" s="65" t="s">
        <v>141</v>
      </c>
      <c r="E834" s="65" t="s">
        <v>35</v>
      </c>
      <c r="F834" s="65" t="s">
        <v>106</v>
      </c>
      <c r="G834" s="65">
        <v>59</v>
      </c>
      <c r="H834" s="65" t="s">
        <v>151</v>
      </c>
      <c r="I834" s="12">
        <v>1.3483477118678835E-2</v>
      </c>
      <c r="J834" s="12">
        <v>1.5198954961658458E-2</v>
      </c>
      <c r="K834" s="12">
        <v>0.37500791515348297</v>
      </c>
      <c r="L834" s="12">
        <v>-1.6306474606171802E-2</v>
      </c>
      <c r="M834" s="12">
        <v>4.3273428843529471E-2</v>
      </c>
      <c r="N834" s="12">
        <v>0.70111333752592797</v>
      </c>
      <c r="O834" s="12" t="s">
        <v>53</v>
      </c>
    </row>
    <row r="835" spans="1:15" x14ac:dyDescent="0.25">
      <c r="A835" s="65" t="s">
        <v>116</v>
      </c>
      <c r="B835" s="65" t="s">
        <v>117</v>
      </c>
      <c r="C835" s="65" t="s">
        <v>118</v>
      </c>
      <c r="D835" s="65" t="s">
        <v>141</v>
      </c>
      <c r="E835" s="65" t="s">
        <v>35</v>
      </c>
      <c r="F835" s="65" t="s">
        <v>106</v>
      </c>
      <c r="G835" s="65">
        <v>59</v>
      </c>
      <c r="H835" s="65" t="s">
        <v>54</v>
      </c>
      <c r="I835" s="12">
        <v>3.8221150525609586E-2</v>
      </c>
      <c r="J835" s="12">
        <v>2.5057044974534887E-2</v>
      </c>
      <c r="K835" s="12">
        <v>0.12716797288110501</v>
      </c>
      <c r="L835" s="12">
        <v>-1.0890657624478885E-2</v>
      </c>
      <c r="M835" s="12">
        <v>8.7332958675698263E-2</v>
      </c>
      <c r="N835" s="12" t="s">
        <v>53</v>
      </c>
      <c r="O835" s="12" t="s">
        <v>53</v>
      </c>
    </row>
    <row r="836" spans="1:15" x14ac:dyDescent="0.25">
      <c r="A836" s="65" t="s">
        <v>116</v>
      </c>
      <c r="B836" s="65" t="s">
        <v>117</v>
      </c>
      <c r="C836" s="65" t="s">
        <v>118</v>
      </c>
      <c r="D836" s="65" t="s">
        <v>141</v>
      </c>
      <c r="E836" s="65" t="s">
        <v>35</v>
      </c>
      <c r="F836" s="65" t="s">
        <v>106</v>
      </c>
      <c r="G836" s="65">
        <v>59</v>
      </c>
      <c r="H836" s="65" t="s">
        <v>55</v>
      </c>
      <c r="I836" s="12">
        <v>4.998088184287143E-2</v>
      </c>
      <c r="J836" s="12">
        <v>4.8633930648757789E-2</v>
      </c>
      <c r="K836" s="12">
        <v>0.30843445580803402</v>
      </c>
      <c r="L836" s="12">
        <v>-4.5341622228693826E-2</v>
      </c>
      <c r="M836" s="12">
        <v>0.14530338591443689</v>
      </c>
      <c r="N836" s="12">
        <v>0.68989753856973501</v>
      </c>
      <c r="O836" s="12">
        <v>0.42984229310177602</v>
      </c>
    </row>
    <row r="837" spans="1:15" x14ac:dyDescent="0.25">
      <c r="A837" s="65" t="s">
        <v>116</v>
      </c>
      <c r="B837" s="65" t="s">
        <v>117</v>
      </c>
      <c r="C837" s="65" t="s">
        <v>118</v>
      </c>
      <c r="D837" s="65" t="s">
        <v>141</v>
      </c>
      <c r="E837" s="65" t="s">
        <v>36</v>
      </c>
      <c r="F837" s="65" t="s">
        <v>106</v>
      </c>
      <c r="G837" s="65">
        <v>58</v>
      </c>
      <c r="H837" s="65" t="s">
        <v>151</v>
      </c>
      <c r="I837" s="12">
        <v>-1.1918233506537942E-2</v>
      </c>
      <c r="J837" s="12">
        <v>1.0654156726271981E-2</v>
      </c>
      <c r="K837" s="12">
        <v>0.26329104260989</v>
      </c>
      <c r="L837" s="12">
        <v>-3.2800380690031064E-2</v>
      </c>
      <c r="M837" s="12">
        <v>8.9639136769551833E-3</v>
      </c>
      <c r="N837" s="12">
        <v>0.58878117585205803</v>
      </c>
      <c r="O837" s="12" t="s">
        <v>53</v>
      </c>
    </row>
    <row r="838" spans="1:15" x14ac:dyDescent="0.25">
      <c r="A838" s="65" t="s">
        <v>116</v>
      </c>
      <c r="B838" s="65" t="s">
        <v>117</v>
      </c>
      <c r="C838" s="65" t="s">
        <v>118</v>
      </c>
      <c r="D838" s="65" t="s">
        <v>141</v>
      </c>
      <c r="E838" s="65" t="s">
        <v>36</v>
      </c>
      <c r="F838" s="65" t="s">
        <v>106</v>
      </c>
      <c r="G838" s="65">
        <v>58</v>
      </c>
      <c r="H838" s="65" t="s">
        <v>54</v>
      </c>
      <c r="I838" s="12">
        <v>-6.4899167125138518E-3</v>
      </c>
      <c r="J838" s="12">
        <v>1.7898239769971437E-2</v>
      </c>
      <c r="K838" s="12">
        <v>0.71690308530331104</v>
      </c>
      <c r="L838" s="12">
        <v>-4.1570466661657805E-2</v>
      </c>
      <c r="M838" s="12">
        <v>2.8590633236630133E-2</v>
      </c>
      <c r="N838" s="12" t="s">
        <v>53</v>
      </c>
      <c r="O838" s="12" t="s">
        <v>53</v>
      </c>
    </row>
    <row r="839" spans="1:15" x14ac:dyDescent="0.25">
      <c r="A839" s="65" t="s">
        <v>116</v>
      </c>
      <c r="B839" s="65" t="s">
        <v>117</v>
      </c>
      <c r="C839" s="65" t="s">
        <v>118</v>
      </c>
      <c r="D839" s="65" t="s">
        <v>141</v>
      </c>
      <c r="E839" s="65" t="s">
        <v>36</v>
      </c>
      <c r="F839" s="65" t="s">
        <v>106</v>
      </c>
      <c r="G839" s="65">
        <v>58</v>
      </c>
      <c r="H839" s="65" t="s">
        <v>55</v>
      </c>
      <c r="I839" s="12">
        <v>5.5505440170119501E-4</v>
      </c>
      <c r="J839" s="12">
        <v>3.3531447030048886E-2</v>
      </c>
      <c r="K839" s="12">
        <v>0.98685185702404898</v>
      </c>
      <c r="L839" s="12">
        <v>-6.5166581777194629E-2</v>
      </c>
      <c r="M839" s="12">
        <v>6.6276690580597056E-2</v>
      </c>
      <c r="N839" s="12">
        <v>0.55731056162821602</v>
      </c>
      <c r="O839" s="12">
        <v>0.69540588678315196</v>
      </c>
    </row>
    <row r="840" spans="1:15" x14ac:dyDescent="0.25">
      <c r="A840" s="65" t="s">
        <v>116</v>
      </c>
      <c r="B840" s="65" t="s">
        <v>117</v>
      </c>
      <c r="C840" s="65" t="s">
        <v>118</v>
      </c>
      <c r="D840" s="65" t="s">
        <v>141</v>
      </c>
      <c r="E840" s="65" t="s">
        <v>743</v>
      </c>
      <c r="F840" s="65" t="s">
        <v>106</v>
      </c>
      <c r="G840" s="65">
        <v>59</v>
      </c>
      <c r="H840" s="65" t="s">
        <v>151</v>
      </c>
      <c r="I840" s="12">
        <v>-1.467398513393401E-2</v>
      </c>
      <c r="J840" s="12">
        <v>1.2935132849117277E-2</v>
      </c>
      <c r="K840" s="12">
        <v>0.256614792224786</v>
      </c>
      <c r="L840" s="12">
        <v>-4.0026845518203846E-2</v>
      </c>
      <c r="M840" s="12">
        <v>1.0678875250335831E-2</v>
      </c>
      <c r="N840" s="12">
        <v>0.61849795788510598</v>
      </c>
      <c r="O840" s="12" t="s">
        <v>53</v>
      </c>
    </row>
    <row r="841" spans="1:15" x14ac:dyDescent="0.25">
      <c r="A841" s="65" t="s">
        <v>116</v>
      </c>
      <c r="B841" s="65" t="s">
        <v>117</v>
      </c>
      <c r="C841" s="65" t="s">
        <v>118</v>
      </c>
      <c r="D841" s="65" t="s">
        <v>141</v>
      </c>
      <c r="E841" s="65" t="s">
        <v>743</v>
      </c>
      <c r="F841" s="65" t="s">
        <v>106</v>
      </c>
      <c r="G841" s="65">
        <v>59</v>
      </c>
      <c r="H841" s="65" t="s">
        <v>54</v>
      </c>
      <c r="I841" s="12">
        <v>-8.7519038933592877E-3</v>
      </c>
      <c r="J841" s="12">
        <v>2.0969927989281184E-2</v>
      </c>
      <c r="K841" s="12">
        <v>0.67641877868087397</v>
      </c>
      <c r="L841" s="12">
        <v>-4.9852962752350453E-2</v>
      </c>
      <c r="M841" s="12">
        <v>3.2349154965631809E-2</v>
      </c>
      <c r="N841" s="12" t="s">
        <v>53</v>
      </c>
      <c r="O841" s="12" t="s">
        <v>53</v>
      </c>
    </row>
    <row r="842" spans="1:15" x14ac:dyDescent="0.25">
      <c r="A842" s="65" t="s">
        <v>116</v>
      </c>
      <c r="B842" s="65" t="s">
        <v>117</v>
      </c>
      <c r="C842" s="65" t="s">
        <v>118</v>
      </c>
      <c r="D842" s="65" t="s">
        <v>141</v>
      </c>
      <c r="E842" s="65" t="s">
        <v>743</v>
      </c>
      <c r="F842" s="65" t="s">
        <v>106</v>
      </c>
      <c r="G842" s="65">
        <v>59</v>
      </c>
      <c r="H842" s="65" t="s">
        <v>55</v>
      </c>
      <c r="I842" s="12">
        <v>1.7648764718929136E-2</v>
      </c>
      <c r="J842" s="12">
        <v>4.1103099104543989E-2</v>
      </c>
      <c r="K842" s="12">
        <v>0.66926689483197899</v>
      </c>
      <c r="L842" s="12">
        <v>-6.291330952597704E-2</v>
      </c>
      <c r="M842" s="12">
        <v>9.821083896383552E-2</v>
      </c>
      <c r="N842" s="12">
        <v>0.60801829678546704</v>
      </c>
      <c r="O842" s="12">
        <v>0.409040589421169</v>
      </c>
    </row>
    <row r="843" spans="1:15" x14ac:dyDescent="0.25">
      <c r="A843" s="65" t="s">
        <v>116</v>
      </c>
      <c r="B843" s="65" t="s">
        <v>117</v>
      </c>
      <c r="C843" s="65" t="s">
        <v>118</v>
      </c>
      <c r="D843" s="65" t="s">
        <v>141</v>
      </c>
      <c r="E843" s="65" t="s">
        <v>37</v>
      </c>
      <c r="F843" s="65" t="s">
        <v>106</v>
      </c>
      <c r="G843" s="65">
        <v>59</v>
      </c>
      <c r="H843" s="65" t="s">
        <v>151</v>
      </c>
      <c r="I843" s="12">
        <v>-1.5976263693062809E-2</v>
      </c>
      <c r="J843" s="12">
        <v>1.1570828791553816E-2</v>
      </c>
      <c r="K843" s="12">
        <v>0.167360046184893</v>
      </c>
      <c r="L843" s="12">
        <v>-3.8655088124508283E-2</v>
      </c>
      <c r="M843" s="12">
        <v>6.7025607383826213E-3</v>
      </c>
      <c r="N843" s="12">
        <v>0.12805079141709</v>
      </c>
      <c r="O843" s="12" t="s">
        <v>53</v>
      </c>
    </row>
    <row r="844" spans="1:15" x14ac:dyDescent="0.25">
      <c r="A844" s="65" t="s">
        <v>116</v>
      </c>
      <c r="B844" s="65" t="s">
        <v>117</v>
      </c>
      <c r="C844" s="65" t="s">
        <v>118</v>
      </c>
      <c r="D844" s="65" t="s">
        <v>141</v>
      </c>
      <c r="E844" s="65" t="s">
        <v>37</v>
      </c>
      <c r="F844" s="65" t="s">
        <v>106</v>
      </c>
      <c r="G844" s="65">
        <v>59</v>
      </c>
      <c r="H844" s="65" t="s">
        <v>54</v>
      </c>
      <c r="I844" s="12">
        <v>1.1701713973854989E-2</v>
      </c>
      <c r="J844" s="12">
        <v>1.6141025228475332E-2</v>
      </c>
      <c r="K844" s="12">
        <v>0.46847214874758297</v>
      </c>
      <c r="L844" s="12">
        <v>-1.9934695473956661E-2</v>
      </c>
      <c r="M844" s="12">
        <v>4.3338123421666715E-2</v>
      </c>
      <c r="N844" s="12" t="s">
        <v>53</v>
      </c>
      <c r="O844" s="12" t="s">
        <v>53</v>
      </c>
    </row>
    <row r="845" spans="1:15" x14ac:dyDescent="0.25">
      <c r="A845" s="65" t="s">
        <v>116</v>
      </c>
      <c r="B845" s="65" t="s">
        <v>117</v>
      </c>
      <c r="C845" s="65" t="s">
        <v>118</v>
      </c>
      <c r="D845" s="65" t="s">
        <v>141</v>
      </c>
      <c r="E845" s="65" t="s">
        <v>37</v>
      </c>
      <c r="F845" s="65" t="s">
        <v>106</v>
      </c>
      <c r="G845" s="65">
        <v>59</v>
      </c>
      <c r="H845" s="65" t="s">
        <v>55</v>
      </c>
      <c r="I845" s="12">
        <v>-1.4209126523919556E-2</v>
      </c>
      <c r="J845" s="12">
        <v>3.749132066793872E-2</v>
      </c>
      <c r="K845" s="12">
        <v>0.70609768269266604</v>
      </c>
      <c r="L845" s="12">
        <v>-8.7692115033079318E-2</v>
      </c>
      <c r="M845" s="12">
        <v>5.9273861985240275E-2</v>
      </c>
      <c r="N845" s="12">
        <v>0.11010732665267001</v>
      </c>
      <c r="O845" s="12">
        <v>0.96061507794299805</v>
      </c>
    </row>
    <row r="846" spans="1:15" x14ac:dyDescent="0.25">
      <c r="A846" s="65" t="s">
        <v>116</v>
      </c>
      <c r="B846" s="65" t="s">
        <v>117</v>
      </c>
      <c r="C846" s="65" t="s">
        <v>118</v>
      </c>
      <c r="D846" s="65" t="s">
        <v>141</v>
      </c>
      <c r="E846" s="65" t="s">
        <v>38</v>
      </c>
      <c r="F846" s="65" t="s">
        <v>106</v>
      </c>
      <c r="G846" s="65">
        <v>59</v>
      </c>
      <c r="H846" s="65" t="s">
        <v>151</v>
      </c>
      <c r="I846" s="12">
        <v>-3.4163968143754585E-3</v>
      </c>
      <c r="J846" s="12">
        <v>1.5656666987668773E-2</v>
      </c>
      <c r="K846" s="12">
        <v>0.82726770782247605</v>
      </c>
      <c r="L846" s="12">
        <v>-3.4103464110206219E-2</v>
      </c>
      <c r="M846" s="12">
        <v>2.7270670481455258E-2</v>
      </c>
      <c r="N846" s="12">
        <v>0.72286823038908499</v>
      </c>
      <c r="O846" s="12" t="s">
        <v>53</v>
      </c>
    </row>
    <row r="847" spans="1:15" x14ac:dyDescent="0.25">
      <c r="A847" s="65" t="s">
        <v>116</v>
      </c>
      <c r="B847" s="65" t="s">
        <v>117</v>
      </c>
      <c r="C847" s="65" t="s">
        <v>118</v>
      </c>
      <c r="D847" s="65" t="s">
        <v>141</v>
      </c>
      <c r="E847" s="65" t="s">
        <v>38</v>
      </c>
      <c r="F847" s="65" t="s">
        <v>106</v>
      </c>
      <c r="G847" s="65">
        <v>59</v>
      </c>
      <c r="H847" s="65" t="s">
        <v>54</v>
      </c>
      <c r="I847" s="12">
        <v>-1.8670527743382067E-2</v>
      </c>
      <c r="J847" s="12">
        <v>2.4726364560731781E-2</v>
      </c>
      <c r="K847" s="12">
        <v>0.45019747903701401</v>
      </c>
      <c r="L847" s="12">
        <v>-6.7134202282416372E-2</v>
      </c>
      <c r="M847" s="12">
        <v>2.9793146795652307E-2</v>
      </c>
      <c r="N847" s="12" t="s">
        <v>53</v>
      </c>
      <c r="O847" s="12" t="s">
        <v>53</v>
      </c>
    </row>
    <row r="848" spans="1:15" x14ac:dyDescent="0.25">
      <c r="A848" s="65" t="s">
        <v>116</v>
      </c>
      <c r="B848" s="65" t="s">
        <v>117</v>
      </c>
      <c r="C848" s="65" t="s">
        <v>118</v>
      </c>
      <c r="D848" s="65" t="s">
        <v>141</v>
      </c>
      <c r="E848" s="65" t="s">
        <v>38</v>
      </c>
      <c r="F848" s="65" t="s">
        <v>106</v>
      </c>
      <c r="G848" s="65">
        <v>59</v>
      </c>
      <c r="H848" s="65" t="s">
        <v>55</v>
      </c>
      <c r="I848" s="12">
        <v>3.3041865386910299E-2</v>
      </c>
      <c r="J848" s="12">
        <v>5.0794001506396062E-2</v>
      </c>
      <c r="K848" s="12">
        <v>0.51797821607900096</v>
      </c>
      <c r="L848" s="12">
        <v>-6.6514377565626046E-2</v>
      </c>
      <c r="M848" s="12">
        <v>0.13259810833944649</v>
      </c>
      <c r="N848" s="12">
        <v>0.71024832373910696</v>
      </c>
      <c r="O848" s="12">
        <v>0.450513816400606</v>
      </c>
    </row>
    <row r="849" spans="1:15" x14ac:dyDescent="0.25">
      <c r="A849" s="65" t="s">
        <v>116</v>
      </c>
      <c r="B849" s="65" t="s">
        <v>117</v>
      </c>
      <c r="C849" s="65" t="s">
        <v>118</v>
      </c>
      <c r="D849" s="65" t="s">
        <v>141</v>
      </c>
      <c r="E849" s="65" t="s">
        <v>12</v>
      </c>
      <c r="F849" s="65" t="s">
        <v>106</v>
      </c>
      <c r="G849" s="65">
        <v>58</v>
      </c>
      <c r="H849" s="65" t="s">
        <v>151</v>
      </c>
      <c r="I849" s="12">
        <v>-2.1845268454903184E-3</v>
      </c>
      <c r="J849" s="12">
        <v>8.5862785976114301E-3</v>
      </c>
      <c r="K849" s="12">
        <v>0.79917057560842297</v>
      </c>
      <c r="L849" s="12">
        <v>-1.9013632896808727E-2</v>
      </c>
      <c r="M849" s="12">
        <v>1.4644579205828116E-2</v>
      </c>
      <c r="N849" s="12">
        <v>0.98329993724962395</v>
      </c>
      <c r="O849" s="12" t="s">
        <v>53</v>
      </c>
    </row>
    <row r="850" spans="1:15" x14ac:dyDescent="0.25">
      <c r="A850" s="65" t="s">
        <v>116</v>
      </c>
      <c r="B850" s="65" t="s">
        <v>117</v>
      </c>
      <c r="C850" s="65" t="s">
        <v>118</v>
      </c>
      <c r="D850" s="65" t="s">
        <v>141</v>
      </c>
      <c r="E850" s="65" t="s">
        <v>12</v>
      </c>
      <c r="F850" s="65" t="s">
        <v>106</v>
      </c>
      <c r="G850" s="65">
        <v>58</v>
      </c>
      <c r="H850" s="65" t="s">
        <v>54</v>
      </c>
      <c r="I850" s="12">
        <v>-1.1557991076040816E-2</v>
      </c>
      <c r="J850" s="12">
        <v>1.580296849887973E-2</v>
      </c>
      <c r="K850" s="12">
        <v>0.46454646066317001</v>
      </c>
      <c r="L850" s="12">
        <v>-4.253180933384515E-2</v>
      </c>
      <c r="M850" s="12">
        <v>1.9415827181763518E-2</v>
      </c>
      <c r="N850" s="12" t="s">
        <v>53</v>
      </c>
      <c r="O850" s="12" t="s">
        <v>53</v>
      </c>
    </row>
    <row r="851" spans="1:15" x14ac:dyDescent="0.25">
      <c r="A851" s="65" t="s">
        <v>116</v>
      </c>
      <c r="B851" s="65" t="s">
        <v>117</v>
      </c>
      <c r="C851" s="65" t="s">
        <v>118</v>
      </c>
      <c r="D851" s="65" t="s">
        <v>141</v>
      </c>
      <c r="E851" s="65" t="s">
        <v>12</v>
      </c>
      <c r="F851" s="65" t="s">
        <v>106</v>
      </c>
      <c r="G851" s="65">
        <v>58</v>
      </c>
      <c r="H851" s="65" t="s">
        <v>55</v>
      </c>
      <c r="I851" s="12">
        <v>-1.8290965678015407E-2</v>
      </c>
      <c r="J851" s="12">
        <v>3.2740418850348202E-2</v>
      </c>
      <c r="K851" s="12">
        <v>0.57861671666831105</v>
      </c>
      <c r="L851" s="12">
        <v>-8.2462186624697648E-2</v>
      </c>
      <c r="M851" s="12">
        <v>4.5880255268667042E-2</v>
      </c>
      <c r="N851" s="12">
        <v>0.98030433872507705</v>
      </c>
      <c r="O851" s="12">
        <v>0.60473740651774599</v>
      </c>
    </row>
    <row r="852" spans="1:15" x14ac:dyDescent="0.25">
      <c r="A852" s="65" t="s">
        <v>116</v>
      </c>
      <c r="B852" s="65" t="s">
        <v>117</v>
      </c>
      <c r="C852" s="65" t="s">
        <v>118</v>
      </c>
      <c r="D852" s="65" t="s">
        <v>141</v>
      </c>
      <c r="E852" s="65" t="s">
        <v>39</v>
      </c>
      <c r="F852" s="65" t="s">
        <v>106</v>
      </c>
      <c r="G852" s="65">
        <v>59</v>
      </c>
      <c r="H852" s="65" t="s">
        <v>151</v>
      </c>
      <c r="I852" s="12">
        <v>-8.5079360175481285E-3</v>
      </c>
      <c r="J852" s="12">
        <v>4.364895092676211E-3</v>
      </c>
      <c r="K852" s="12">
        <v>5.12747584864282E-2</v>
      </c>
      <c r="L852" s="12">
        <v>-1.7063130399193494E-2</v>
      </c>
      <c r="M852" s="12">
        <v>4.7258364097230637E-5</v>
      </c>
      <c r="N852" s="12">
        <v>0.97176878760843899</v>
      </c>
      <c r="O852" s="12" t="s">
        <v>53</v>
      </c>
    </row>
    <row r="853" spans="1:15" x14ac:dyDescent="0.25">
      <c r="A853" s="65" t="s">
        <v>116</v>
      </c>
      <c r="B853" s="65" t="s">
        <v>117</v>
      </c>
      <c r="C853" s="65" t="s">
        <v>118</v>
      </c>
      <c r="D853" s="65" t="s">
        <v>141</v>
      </c>
      <c r="E853" s="65" t="s">
        <v>39</v>
      </c>
      <c r="F853" s="65" t="s">
        <v>106</v>
      </c>
      <c r="G853" s="65">
        <v>59</v>
      </c>
      <c r="H853" s="65" t="s">
        <v>54</v>
      </c>
      <c r="I853" s="12">
        <v>-5.096805807626891E-3</v>
      </c>
      <c r="J853" s="12">
        <v>8.1345715015791291E-3</v>
      </c>
      <c r="K853" s="12">
        <v>0.53094699500357301</v>
      </c>
      <c r="L853" s="12">
        <v>-2.1040565950722016E-2</v>
      </c>
      <c r="M853" s="12">
        <v>1.0846954335468218E-2</v>
      </c>
      <c r="N853" s="12" t="s">
        <v>53</v>
      </c>
      <c r="O853" s="12" t="s">
        <v>53</v>
      </c>
    </row>
    <row r="854" spans="1:15" x14ac:dyDescent="0.25">
      <c r="A854" s="65" t="s">
        <v>116</v>
      </c>
      <c r="B854" s="65" t="s">
        <v>117</v>
      </c>
      <c r="C854" s="65" t="s">
        <v>118</v>
      </c>
      <c r="D854" s="65" t="s">
        <v>141</v>
      </c>
      <c r="E854" s="65" t="s">
        <v>39</v>
      </c>
      <c r="F854" s="65" t="s">
        <v>106</v>
      </c>
      <c r="G854" s="65">
        <v>59</v>
      </c>
      <c r="H854" s="65" t="s">
        <v>55</v>
      </c>
      <c r="I854" s="12">
        <v>-7.0656671929607371E-3</v>
      </c>
      <c r="J854" s="12">
        <v>1.6162630206599853E-2</v>
      </c>
      <c r="K854" s="12">
        <v>0.66364660957017496</v>
      </c>
      <c r="L854" s="12">
        <v>-3.8744422397896446E-2</v>
      </c>
      <c r="M854" s="12">
        <v>2.4613088011974902E-2</v>
      </c>
      <c r="N854" s="12">
        <v>0.96476460848936496</v>
      </c>
      <c r="O854" s="12">
        <v>0.925069713936295</v>
      </c>
    </row>
    <row r="855" spans="1:15" x14ac:dyDescent="0.25">
      <c r="A855" s="65" t="s">
        <v>116</v>
      </c>
      <c r="B855" s="65" t="s">
        <v>117</v>
      </c>
      <c r="C855" s="65" t="s">
        <v>118</v>
      </c>
      <c r="D855" s="65" t="s">
        <v>141</v>
      </c>
      <c r="E855" s="65" t="s">
        <v>40</v>
      </c>
      <c r="F855" s="65" t="s">
        <v>106</v>
      </c>
      <c r="G855" s="65">
        <v>59</v>
      </c>
      <c r="H855" s="65" t="s">
        <v>151</v>
      </c>
      <c r="I855" s="12">
        <v>-1.4230913748329955E-2</v>
      </c>
      <c r="J855" s="12">
        <v>1.411286689516667E-2</v>
      </c>
      <c r="K855" s="12">
        <v>0.31327951641152701</v>
      </c>
      <c r="L855" s="12">
        <v>-4.1892132862856639E-2</v>
      </c>
      <c r="M855" s="12">
        <v>1.3430305366196727E-2</v>
      </c>
      <c r="N855" s="12">
        <v>0.20702541028468299</v>
      </c>
      <c r="O855" s="12" t="s">
        <v>53</v>
      </c>
    </row>
    <row r="856" spans="1:15" x14ac:dyDescent="0.25">
      <c r="A856" s="65" t="s">
        <v>116</v>
      </c>
      <c r="B856" s="65" t="s">
        <v>117</v>
      </c>
      <c r="C856" s="65" t="s">
        <v>118</v>
      </c>
      <c r="D856" s="65" t="s">
        <v>141</v>
      </c>
      <c r="E856" s="65" t="s">
        <v>40</v>
      </c>
      <c r="F856" s="65" t="s">
        <v>106</v>
      </c>
      <c r="G856" s="65">
        <v>59</v>
      </c>
      <c r="H856" s="65" t="s">
        <v>54</v>
      </c>
      <c r="I856" s="12">
        <v>-2.2960482932322519E-2</v>
      </c>
      <c r="J856" s="12">
        <v>2.0863289535914688E-2</v>
      </c>
      <c r="K856" s="12">
        <v>0.271105296237865</v>
      </c>
      <c r="L856" s="12">
        <v>-6.3852530422715284E-2</v>
      </c>
      <c r="M856" s="12">
        <v>1.7931564558070316E-2</v>
      </c>
      <c r="N856" s="12" t="s">
        <v>53</v>
      </c>
      <c r="O856" s="12" t="s">
        <v>53</v>
      </c>
    </row>
    <row r="857" spans="1:15" x14ac:dyDescent="0.25">
      <c r="A857" s="65" t="s">
        <v>116</v>
      </c>
      <c r="B857" s="65" t="s">
        <v>117</v>
      </c>
      <c r="C857" s="65" t="s">
        <v>118</v>
      </c>
      <c r="D857" s="65" t="s">
        <v>141</v>
      </c>
      <c r="E857" s="65" t="s">
        <v>40</v>
      </c>
      <c r="F857" s="65" t="s">
        <v>106</v>
      </c>
      <c r="G857" s="65">
        <v>59</v>
      </c>
      <c r="H857" s="65" t="s">
        <v>55</v>
      </c>
      <c r="I857" s="12">
        <v>3.6199654846338337E-2</v>
      </c>
      <c r="J857" s="12">
        <v>4.3139839214350766E-2</v>
      </c>
      <c r="K857" s="12">
        <v>0.40490552425749199</v>
      </c>
      <c r="L857" s="12">
        <v>-4.8354430013789126E-2</v>
      </c>
      <c r="M857" s="12">
        <v>0.12075373970646594</v>
      </c>
      <c r="N857" s="12">
        <v>0.22357542109039399</v>
      </c>
      <c r="O857" s="12">
        <v>0.22137939117168701</v>
      </c>
    </row>
    <row r="858" spans="1:15" x14ac:dyDescent="0.25">
      <c r="A858" s="65" t="s">
        <v>116</v>
      </c>
      <c r="B858" s="65" t="s">
        <v>117</v>
      </c>
      <c r="C858" s="65" t="s">
        <v>118</v>
      </c>
      <c r="D858" s="65" t="s">
        <v>141</v>
      </c>
      <c r="E858" s="65" t="s">
        <v>41</v>
      </c>
      <c r="F858" s="65" t="s">
        <v>106</v>
      </c>
      <c r="G858" s="65">
        <v>58</v>
      </c>
      <c r="H858" s="65" t="s">
        <v>151</v>
      </c>
      <c r="I858" s="12">
        <v>-3.3833416631067689E-2</v>
      </c>
      <c r="J858" s="12">
        <v>1.5611007097043333E-2</v>
      </c>
      <c r="K858" s="12">
        <v>3.0213543895656701E-2</v>
      </c>
      <c r="L858" s="12">
        <v>-6.4430990541272604E-2</v>
      </c>
      <c r="M858" s="12">
        <v>-3.2358427208627333E-3</v>
      </c>
      <c r="N858" s="12">
        <v>0.63485299928443695</v>
      </c>
      <c r="O858" s="12" t="s">
        <v>53</v>
      </c>
    </row>
    <row r="859" spans="1:15" x14ac:dyDescent="0.25">
      <c r="A859" s="65" t="s">
        <v>116</v>
      </c>
      <c r="B859" s="65" t="s">
        <v>117</v>
      </c>
      <c r="C859" s="65" t="s">
        <v>118</v>
      </c>
      <c r="D859" s="65" t="s">
        <v>141</v>
      </c>
      <c r="E859" s="65" t="s">
        <v>41</v>
      </c>
      <c r="F859" s="65" t="s">
        <v>106</v>
      </c>
      <c r="G859" s="65">
        <v>58</v>
      </c>
      <c r="H859" s="65" t="s">
        <v>54</v>
      </c>
      <c r="I859" s="12">
        <v>-3.709933492427607E-2</v>
      </c>
      <c r="J859" s="12">
        <v>2.5317354657507552E-2</v>
      </c>
      <c r="K859" s="12">
        <v>0.142819535376354</v>
      </c>
      <c r="L859" s="12">
        <v>-8.6721350052990795E-2</v>
      </c>
      <c r="M859" s="12">
        <v>1.2522680204438733E-2</v>
      </c>
      <c r="N859" s="12" t="s">
        <v>53</v>
      </c>
      <c r="O859" s="12" t="s">
        <v>53</v>
      </c>
    </row>
    <row r="860" spans="1:15" x14ac:dyDescent="0.25">
      <c r="A860" s="65" t="s">
        <v>116</v>
      </c>
      <c r="B860" s="65" t="s">
        <v>117</v>
      </c>
      <c r="C860" s="65" t="s">
        <v>118</v>
      </c>
      <c r="D860" s="65" t="s">
        <v>141</v>
      </c>
      <c r="E860" s="65" t="s">
        <v>41</v>
      </c>
      <c r="F860" s="65" t="s">
        <v>106</v>
      </c>
      <c r="G860" s="65">
        <v>58</v>
      </c>
      <c r="H860" s="65" t="s">
        <v>55</v>
      </c>
      <c r="I860" s="12">
        <v>-3.3858352859819446E-2</v>
      </c>
      <c r="J860" s="12">
        <v>4.9645333103102977E-2</v>
      </c>
      <c r="K860" s="12">
        <v>0.498047174122415</v>
      </c>
      <c r="L860" s="12">
        <v>-0.13116320574190149</v>
      </c>
      <c r="M860" s="12">
        <v>6.3446500022262375E-2</v>
      </c>
      <c r="N860" s="12">
        <v>0.59836514068038904</v>
      </c>
      <c r="O860" s="12">
        <v>0.99957783077206497</v>
      </c>
    </row>
    <row r="861" spans="1:15" x14ac:dyDescent="0.25">
      <c r="A861" s="65" t="s">
        <v>116</v>
      </c>
      <c r="B861" s="65" t="s">
        <v>117</v>
      </c>
      <c r="C861" s="65" t="s">
        <v>118</v>
      </c>
      <c r="D861" s="65" t="s">
        <v>141</v>
      </c>
      <c r="E861" s="65" t="s">
        <v>42</v>
      </c>
      <c r="F861" s="65" t="s">
        <v>106</v>
      </c>
      <c r="G861" s="65">
        <v>59</v>
      </c>
      <c r="H861" s="65" t="s">
        <v>151</v>
      </c>
      <c r="I861" s="12">
        <v>-8.9944417881701461E-3</v>
      </c>
      <c r="J861" s="12">
        <v>1.2819463628022582E-2</v>
      </c>
      <c r="K861" s="12">
        <v>0.48291375629760303</v>
      </c>
      <c r="L861" s="12">
        <v>-3.4120590499094508E-2</v>
      </c>
      <c r="M861" s="12">
        <v>1.6131706922754143E-2</v>
      </c>
      <c r="N861" s="12">
        <v>0.59184412968560296</v>
      </c>
      <c r="O861" s="12" t="s">
        <v>53</v>
      </c>
    </row>
    <row r="862" spans="1:15" x14ac:dyDescent="0.25">
      <c r="A862" s="65" t="s">
        <v>116</v>
      </c>
      <c r="B862" s="65" t="s">
        <v>117</v>
      </c>
      <c r="C862" s="65" t="s">
        <v>118</v>
      </c>
      <c r="D862" s="65" t="s">
        <v>141</v>
      </c>
      <c r="E862" s="65" t="s">
        <v>42</v>
      </c>
      <c r="F862" s="65" t="s">
        <v>106</v>
      </c>
      <c r="G862" s="65">
        <v>59</v>
      </c>
      <c r="H862" s="65" t="s">
        <v>54</v>
      </c>
      <c r="I862" s="12">
        <v>1.967982792897131E-2</v>
      </c>
      <c r="J862" s="12">
        <v>2.0745429162154598E-2</v>
      </c>
      <c r="K862" s="12">
        <v>0.342806584299225</v>
      </c>
      <c r="L862" s="12">
        <v>-2.098121322885179E-2</v>
      </c>
      <c r="M862" s="12">
        <v>6.0340869086794341E-2</v>
      </c>
      <c r="N862" s="12" t="s">
        <v>53</v>
      </c>
      <c r="O862" s="12" t="s">
        <v>53</v>
      </c>
    </row>
    <row r="863" spans="1:15" x14ac:dyDescent="0.25">
      <c r="A863" s="65" t="s">
        <v>116</v>
      </c>
      <c r="B863" s="65" t="s">
        <v>117</v>
      </c>
      <c r="C863" s="65" t="s">
        <v>118</v>
      </c>
      <c r="D863" s="65" t="s">
        <v>141</v>
      </c>
      <c r="E863" s="65" t="s">
        <v>42</v>
      </c>
      <c r="F863" s="65" t="s">
        <v>106</v>
      </c>
      <c r="G863" s="65">
        <v>59</v>
      </c>
      <c r="H863" s="65" t="s">
        <v>55</v>
      </c>
      <c r="I863" s="12">
        <v>2.2708858948025549E-2</v>
      </c>
      <c r="J863" s="12">
        <v>4.0471910299822958E-2</v>
      </c>
      <c r="K863" s="12">
        <v>0.57692749318178604</v>
      </c>
      <c r="L863" s="12">
        <v>-5.6616085239627439E-2</v>
      </c>
      <c r="M863" s="12">
        <v>0.10203380313567834</v>
      </c>
      <c r="N863" s="12">
        <v>0.58082530009155298</v>
      </c>
      <c r="O863" s="12">
        <v>0.41084826227450499</v>
      </c>
    </row>
    <row r="864" spans="1:15" x14ac:dyDescent="0.25">
      <c r="A864" s="65" t="s">
        <v>116</v>
      </c>
      <c r="B864" s="65" t="s">
        <v>117</v>
      </c>
      <c r="C864" s="65" t="s">
        <v>118</v>
      </c>
      <c r="D864" s="65" t="s">
        <v>141</v>
      </c>
      <c r="E864" s="65" t="s">
        <v>57</v>
      </c>
      <c r="F864" s="65" t="s">
        <v>106</v>
      </c>
      <c r="G864" s="65">
        <v>59</v>
      </c>
      <c r="H864" s="65" t="s">
        <v>151</v>
      </c>
      <c r="I864" s="12">
        <v>2.0129262712558185E-4</v>
      </c>
      <c r="J864" s="12">
        <v>1.4517163231262236E-2</v>
      </c>
      <c r="K864" s="12">
        <v>0.988937016790854</v>
      </c>
      <c r="L864" s="12">
        <v>-2.8252347306148416E-2</v>
      </c>
      <c r="M864" s="12">
        <v>2.8654932560399561E-2</v>
      </c>
      <c r="N864" s="12">
        <v>0.12767257743098301</v>
      </c>
      <c r="O864" s="12" t="s">
        <v>53</v>
      </c>
    </row>
    <row r="865" spans="1:15" x14ac:dyDescent="0.25">
      <c r="A865" s="65" t="s">
        <v>116</v>
      </c>
      <c r="B865" s="65" t="s">
        <v>117</v>
      </c>
      <c r="C865" s="65" t="s">
        <v>118</v>
      </c>
      <c r="D865" s="65" t="s">
        <v>141</v>
      </c>
      <c r="E865" s="65" t="s">
        <v>57</v>
      </c>
      <c r="F865" s="65" t="s">
        <v>106</v>
      </c>
      <c r="G865" s="65">
        <v>59</v>
      </c>
      <c r="H865" s="65" t="s">
        <v>54</v>
      </c>
      <c r="I865" s="12">
        <v>9.7574721170604669E-3</v>
      </c>
      <c r="J865" s="12">
        <v>2.0260666668737184E-2</v>
      </c>
      <c r="K865" s="12">
        <v>0.63009240393757504</v>
      </c>
      <c r="L865" s="12">
        <v>-2.9953434553664456E-2</v>
      </c>
      <c r="M865" s="12">
        <v>4.9468378787785462E-2</v>
      </c>
      <c r="N865" s="12" t="s">
        <v>53</v>
      </c>
      <c r="O865" s="12" t="s">
        <v>53</v>
      </c>
    </row>
    <row r="866" spans="1:15" x14ac:dyDescent="0.25">
      <c r="A866" s="65" t="s">
        <v>116</v>
      </c>
      <c r="B866" s="65" t="s">
        <v>117</v>
      </c>
      <c r="C866" s="65" t="s">
        <v>118</v>
      </c>
      <c r="D866" s="65" t="s">
        <v>141</v>
      </c>
      <c r="E866" s="65" t="s">
        <v>57</v>
      </c>
      <c r="F866" s="65" t="s">
        <v>106</v>
      </c>
      <c r="G866" s="65">
        <v>59</v>
      </c>
      <c r="H866" s="65" t="s">
        <v>55</v>
      </c>
      <c r="I866" s="12">
        <v>2.9798539364912262E-2</v>
      </c>
      <c r="J866" s="12">
        <v>4.4783028823640866E-2</v>
      </c>
      <c r="K866" s="12">
        <v>0.50847960675982695</v>
      </c>
      <c r="L866" s="12">
        <v>-5.7976197129423826E-2</v>
      </c>
      <c r="M866" s="12">
        <v>0.11757327585924829</v>
      </c>
      <c r="N866" s="12">
        <v>0.119162425128606</v>
      </c>
      <c r="O866" s="12">
        <v>0.48739806706022898</v>
      </c>
    </row>
    <row r="867" spans="1:15" x14ac:dyDescent="0.25">
      <c r="A867" s="65" t="s">
        <v>116</v>
      </c>
      <c r="B867" s="65" t="s">
        <v>117</v>
      </c>
      <c r="C867" s="65" t="s">
        <v>118</v>
      </c>
      <c r="D867" s="65" t="s">
        <v>105</v>
      </c>
      <c r="E867" s="65" t="s">
        <v>1</v>
      </c>
      <c r="F867" s="65" t="s">
        <v>124</v>
      </c>
      <c r="G867" s="65">
        <v>16</v>
      </c>
      <c r="H867" s="65" t="s">
        <v>151</v>
      </c>
      <c r="I867" s="12">
        <v>-3.1837777943059722E-4</v>
      </c>
      <c r="J867" s="12">
        <v>3.7273030920873104E-3</v>
      </c>
      <c r="K867" s="12">
        <v>0.93192929598075702</v>
      </c>
      <c r="L867" s="12">
        <v>-7.6238918399217422E-3</v>
      </c>
      <c r="M867" s="12">
        <v>6.9871362810605426E-3</v>
      </c>
      <c r="N867" s="12">
        <v>0.14332406240451701</v>
      </c>
      <c r="O867" s="12" t="s">
        <v>53</v>
      </c>
    </row>
    <row r="868" spans="1:15" x14ac:dyDescent="0.25">
      <c r="A868" s="65" t="s">
        <v>116</v>
      </c>
      <c r="B868" s="65" t="s">
        <v>117</v>
      </c>
      <c r="C868" s="65" t="s">
        <v>118</v>
      </c>
      <c r="D868" s="65" t="s">
        <v>105</v>
      </c>
      <c r="E868" s="65" t="s">
        <v>1</v>
      </c>
      <c r="F868" s="65" t="s">
        <v>124</v>
      </c>
      <c r="G868" s="65">
        <v>16</v>
      </c>
      <c r="H868" s="65" t="s">
        <v>54</v>
      </c>
      <c r="I868" s="12">
        <v>2.7704361939728649E-3</v>
      </c>
      <c r="J868" s="12">
        <v>3.4808486106767023E-3</v>
      </c>
      <c r="K868" s="12">
        <v>0.42608535439308698</v>
      </c>
      <c r="L868" s="12">
        <v>-4.0520270829534728E-3</v>
      </c>
      <c r="M868" s="12">
        <v>9.5928994708991827E-3</v>
      </c>
      <c r="N868" s="12" t="s">
        <v>53</v>
      </c>
      <c r="O868" s="12" t="s">
        <v>53</v>
      </c>
    </row>
    <row r="869" spans="1:15" x14ac:dyDescent="0.25">
      <c r="A869" s="65" t="s">
        <v>116</v>
      </c>
      <c r="B869" s="65" t="s">
        <v>117</v>
      </c>
      <c r="C869" s="65" t="s">
        <v>118</v>
      </c>
      <c r="D869" s="65" t="s">
        <v>105</v>
      </c>
      <c r="E869" s="65" t="s">
        <v>1</v>
      </c>
      <c r="F869" s="65" t="s">
        <v>124</v>
      </c>
      <c r="G869" s="65">
        <v>16</v>
      </c>
      <c r="H869" s="65" t="s">
        <v>55</v>
      </c>
      <c r="I869" s="12">
        <v>5.5371891049714288E-3</v>
      </c>
      <c r="J869" s="12">
        <v>4.1466698053618479E-3</v>
      </c>
      <c r="K869" s="12">
        <v>0.203073559740471</v>
      </c>
      <c r="L869" s="12">
        <v>-2.5902837135377984E-3</v>
      </c>
      <c r="M869" s="12">
        <v>1.3664661923480682E-2</v>
      </c>
      <c r="N869" s="12">
        <v>0.37428756389553702</v>
      </c>
      <c r="O869" s="12">
        <v>3.6579346468519E-2</v>
      </c>
    </row>
    <row r="870" spans="1:15" x14ac:dyDescent="0.25">
      <c r="A870" s="65" t="s">
        <v>116</v>
      </c>
      <c r="B870" s="65" t="s">
        <v>117</v>
      </c>
      <c r="C870" s="65" t="s">
        <v>118</v>
      </c>
      <c r="D870" s="65" t="s">
        <v>105</v>
      </c>
      <c r="E870" s="65" t="s">
        <v>22</v>
      </c>
      <c r="F870" s="65" t="s">
        <v>124</v>
      </c>
      <c r="G870" s="65">
        <v>16</v>
      </c>
      <c r="H870" s="65" t="s">
        <v>151</v>
      </c>
      <c r="I870" s="12">
        <v>8.501972517323762E-3</v>
      </c>
      <c r="J870" s="12">
        <v>8.826917079940759E-3</v>
      </c>
      <c r="K870" s="12">
        <v>0.335453645990337</v>
      </c>
      <c r="L870" s="12">
        <v>-8.7987849593600884E-3</v>
      </c>
      <c r="M870" s="12">
        <v>2.5802729994007682E-2</v>
      </c>
      <c r="N870" s="12">
        <v>0.33660584844342201</v>
      </c>
      <c r="O870" s="12" t="s">
        <v>53</v>
      </c>
    </row>
    <row r="871" spans="1:15" x14ac:dyDescent="0.25">
      <c r="A871" s="65" t="s">
        <v>116</v>
      </c>
      <c r="B871" s="65" t="s">
        <v>117</v>
      </c>
      <c r="C871" s="65" t="s">
        <v>118</v>
      </c>
      <c r="D871" s="65" t="s">
        <v>105</v>
      </c>
      <c r="E871" s="65" t="s">
        <v>22</v>
      </c>
      <c r="F871" s="65" t="s">
        <v>124</v>
      </c>
      <c r="G871" s="65">
        <v>16</v>
      </c>
      <c r="H871" s="65" t="s">
        <v>54</v>
      </c>
      <c r="I871" s="12">
        <v>1.3650236800536729E-2</v>
      </c>
      <c r="J871" s="12">
        <v>9.1035165226803338E-3</v>
      </c>
      <c r="K871" s="12">
        <v>0.133757814894094</v>
      </c>
      <c r="L871" s="12">
        <v>-4.1926555839166546E-3</v>
      </c>
      <c r="M871" s="12">
        <v>3.1493129184990185E-2</v>
      </c>
      <c r="N871" s="12" t="s">
        <v>53</v>
      </c>
      <c r="O871" s="12" t="s">
        <v>53</v>
      </c>
    </row>
    <row r="872" spans="1:15" x14ac:dyDescent="0.25">
      <c r="A872" s="65" t="s">
        <v>116</v>
      </c>
      <c r="B872" s="65" t="s">
        <v>117</v>
      </c>
      <c r="C872" s="65" t="s">
        <v>118</v>
      </c>
      <c r="D872" s="65" t="s">
        <v>105</v>
      </c>
      <c r="E872" s="65" t="s">
        <v>22</v>
      </c>
      <c r="F872" s="65" t="s">
        <v>124</v>
      </c>
      <c r="G872" s="65">
        <v>16</v>
      </c>
      <c r="H872" s="65" t="s">
        <v>55</v>
      </c>
      <c r="I872" s="12">
        <v>2.0651501689974261E-2</v>
      </c>
      <c r="J872" s="12">
        <v>1.0627167980280921E-2</v>
      </c>
      <c r="K872" s="12">
        <v>7.2366888974071106E-2</v>
      </c>
      <c r="L872" s="12">
        <v>-1.7774755137635819E-4</v>
      </c>
      <c r="M872" s="12">
        <v>4.148075093132484E-2</v>
      </c>
      <c r="N872" s="12">
        <v>0.50503881862237698</v>
      </c>
      <c r="O872" s="12">
        <v>8.50698991383428E-2</v>
      </c>
    </row>
    <row r="873" spans="1:15" x14ac:dyDescent="0.25">
      <c r="A873" s="65" t="s">
        <v>116</v>
      </c>
      <c r="B873" s="65" t="s">
        <v>117</v>
      </c>
      <c r="C873" s="65" t="s">
        <v>118</v>
      </c>
      <c r="D873" s="65" t="s">
        <v>105</v>
      </c>
      <c r="E873" s="65" t="s">
        <v>26</v>
      </c>
      <c r="F873" s="65" t="s">
        <v>124</v>
      </c>
      <c r="G873" s="65">
        <v>16</v>
      </c>
      <c r="H873" s="65" t="s">
        <v>151</v>
      </c>
      <c r="I873" s="12">
        <v>7.471422774305651E-3</v>
      </c>
      <c r="J873" s="12">
        <v>9.9395178670813409E-3</v>
      </c>
      <c r="K873" s="12">
        <v>0.45223831711142098</v>
      </c>
      <c r="L873" s="12">
        <v>-1.2010032245173762E-2</v>
      </c>
      <c r="M873" s="12">
        <v>2.6952877793785066E-2</v>
      </c>
      <c r="N873" s="12">
        <v>0.116732129749714</v>
      </c>
      <c r="O873" s="12" t="s">
        <v>53</v>
      </c>
    </row>
    <row r="874" spans="1:15" x14ac:dyDescent="0.25">
      <c r="A874" s="65" t="s">
        <v>116</v>
      </c>
      <c r="B874" s="65" t="s">
        <v>117</v>
      </c>
      <c r="C874" s="65" t="s">
        <v>118</v>
      </c>
      <c r="D874" s="65" t="s">
        <v>105</v>
      </c>
      <c r="E874" s="65" t="s">
        <v>26</v>
      </c>
      <c r="F874" s="65" t="s">
        <v>124</v>
      </c>
      <c r="G874" s="65">
        <v>16</v>
      </c>
      <c r="H874" s="65" t="s">
        <v>54</v>
      </c>
      <c r="I874" s="12">
        <v>1.2837290908102766E-2</v>
      </c>
      <c r="J874" s="12">
        <v>9.0146959199524455E-3</v>
      </c>
      <c r="K874" s="12">
        <v>0.15443478638413399</v>
      </c>
      <c r="L874" s="12">
        <v>-4.8315130950040133E-3</v>
      </c>
      <c r="M874" s="12">
        <v>3.0506094911209578E-2</v>
      </c>
      <c r="N874" s="12" t="s">
        <v>53</v>
      </c>
      <c r="O874" s="12" t="s">
        <v>53</v>
      </c>
    </row>
    <row r="875" spans="1:15" x14ac:dyDescent="0.25">
      <c r="A875" s="65" t="s">
        <v>116</v>
      </c>
      <c r="B875" s="65" t="s">
        <v>117</v>
      </c>
      <c r="C875" s="65" t="s">
        <v>118</v>
      </c>
      <c r="D875" s="65" t="s">
        <v>105</v>
      </c>
      <c r="E875" s="65" t="s">
        <v>26</v>
      </c>
      <c r="F875" s="65" t="s">
        <v>124</v>
      </c>
      <c r="G875" s="65">
        <v>16</v>
      </c>
      <c r="H875" s="65" t="s">
        <v>55</v>
      </c>
      <c r="I875" s="12">
        <v>1.582667306432483E-2</v>
      </c>
      <c r="J875" s="12">
        <v>1.2551797320521519E-2</v>
      </c>
      <c r="K875" s="12">
        <v>0.22795017992891201</v>
      </c>
      <c r="L875" s="12">
        <v>-8.7748496838973965E-3</v>
      </c>
      <c r="M875" s="12">
        <v>4.0428195812547058E-2</v>
      </c>
      <c r="N875" s="12">
        <v>0.13002104155365801</v>
      </c>
      <c r="O875" s="12">
        <v>0.298350650161468</v>
      </c>
    </row>
    <row r="876" spans="1:15" x14ac:dyDescent="0.25">
      <c r="A876" s="65" t="s">
        <v>116</v>
      </c>
      <c r="B876" s="65" t="s">
        <v>117</v>
      </c>
      <c r="C876" s="65" t="s">
        <v>118</v>
      </c>
      <c r="D876" s="65" t="s">
        <v>119</v>
      </c>
      <c r="E876" s="65" t="s">
        <v>1</v>
      </c>
      <c r="F876" s="65" t="s">
        <v>124</v>
      </c>
      <c r="G876" s="65">
        <v>84</v>
      </c>
      <c r="H876" s="65" t="s">
        <v>151</v>
      </c>
      <c r="I876" s="12">
        <v>-2.3879336410029452E-3</v>
      </c>
      <c r="J876" s="12">
        <v>2.853436981908446E-3</v>
      </c>
      <c r="K876" s="12">
        <v>0.40267001197767299</v>
      </c>
      <c r="L876" s="12">
        <v>-7.9806701255435153E-3</v>
      </c>
      <c r="M876" s="12">
        <v>3.2048028435376105E-3</v>
      </c>
      <c r="N876" s="12">
        <v>2.5683615396865601E-3</v>
      </c>
      <c r="O876" s="12" t="s">
        <v>53</v>
      </c>
    </row>
    <row r="877" spans="1:15" x14ac:dyDescent="0.25">
      <c r="A877" s="65" t="s">
        <v>116</v>
      </c>
      <c r="B877" s="65" t="s">
        <v>117</v>
      </c>
      <c r="C877" s="65" t="s">
        <v>118</v>
      </c>
      <c r="D877" s="65" t="s">
        <v>119</v>
      </c>
      <c r="E877" s="65" t="s">
        <v>1</v>
      </c>
      <c r="F877" s="65" t="s">
        <v>124</v>
      </c>
      <c r="G877" s="65">
        <v>84</v>
      </c>
      <c r="H877" s="65" t="s">
        <v>54</v>
      </c>
      <c r="I877" s="12">
        <v>-6.1801149457321094E-3</v>
      </c>
      <c r="J877" s="12">
        <v>3.8889802431173229E-3</v>
      </c>
      <c r="K877" s="12">
        <v>0.11202989845091001</v>
      </c>
      <c r="L877" s="12">
        <v>-1.3802516222242045E-2</v>
      </c>
      <c r="M877" s="12">
        <v>1.4422863307778332E-3</v>
      </c>
      <c r="N877" s="12" t="s">
        <v>53</v>
      </c>
      <c r="O877" s="12" t="s">
        <v>53</v>
      </c>
    </row>
    <row r="878" spans="1:15" x14ac:dyDescent="0.25">
      <c r="A878" s="65" t="s">
        <v>116</v>
      </c>
      <c r="B878" s="65" t="s">
        <v>117</v>
      </c>
      <c r="C878" s="65" t="s">
        <v>118</v>
      </c>
      <c r="D878" s="65" t="s">
        <v>119</v>
      </c>
      <c r="E878" s="65" t="s">
        <v>1</v>
      </c>
      <c r="F878" s="65" t="s">
        <v>124</v>
      </c>
      <c r="G878" s="65">
        <v>84</v>
      </c>
      <c r="H878" s="65" t="s">
        <v>55</v>
      </c>
      <c r="I878" s="12">
        <v>-7.4738849671846896E-4</v>
      </c>
      <c r="J878" s="12">
        <v>8.3179533851126548E-3</v>
      </c>
      <c r="K878" s="12">
        <v>0.92862357545097196</v>
      </c>
      <c r="L878" s="12">
        <v>-1.7050577131539357E-2</v>
      </c>
      <c r="M878" s="12">
        <v>1.5555800138102392E-2</v>
      </c>
      <c r="N878" s="12">
        <v>2.0704993242459798E-3</v>
      </c>
      <c r="O878" s="12">
        <v>0.83408431686256301</v>
      </c>
    </row>
    <row r="879" spans="1:15" x14ac:dyDescent="0.25">
      <c r="A879" s="65" t="s">
        <v>116</v>
      </c>
      <c r="B879" s="65" t="s">
        <v>117</v>
      </c>
      <c r="C879" s="65" t="s">
        <v>118</v>
      </c>
      <c r="D879" s="65" t="s">
        <v>119</v>
      </c>
      <c r="E879" s="65" t="s">
        <v>27</v>
      </c>
      <c r="F879" s="65" t="s">
        <v>124</v>
      </c>
      <c r="G879" s="65">
        <v>85</v>
      </c>
      <c r="H879" s="65" t="s">
        <v>151</v>
      </c>
      <c r="I879" s="12">
        <v>1.1041274162266978E-2</v>
      </c>
      <c r="J879" s="12">
        <v>1.4240859635285305E-2</v>
      </c>
      <c r="K879" s="12">
        <v>0.438148483920132</v>
      </c>
      <c r="L879" s="12">
        <v>-1.6870810722892156E-2</v>
      </c>
      <c r="M879" s="12">
        <v>3.8953359047426181E-2</v>
      </c>
      <c r="N879" s="12">
        <v>0.21569265614999</v>
      </c>
      <c r="O879" s="12" t="s">
        <v>53</v>
      </c>
    </row>
    <row r="880" spans="1:15" x14ac:dyDescent="0.25">
      <c r="A880" s="65" t="s">
        <v>116</v>
      </c>
      <c r="B880" s="65" t="s">
        <v>117</v>
      </c>
      <c r="C880" s="65" t="s">
        <v>118</v>
      </c>
      <c r="D880" s="65" t="s">
        <v>119</v>
      </c>
      <c r="E880" s="65" t="s">
        <v>27</v>
      </c>
      <c r="F880" s="65" t="s">
        <v>124</v>
      </c>
      <c r="G880" s="65">
        <v>85</v>
      </c>
      <c r="H880" s="65" t="s">
        <v>54</v>
      </c>
      <c r="I880" s="12">
        <v>1.1164282976333716E-2</v>
      </c>
      <c r="J880" s="12">
        <v>2.0053647210647424E-2</v>
      </c>
      <c r="K880" s="12">
        <v>0.57771818772247396</v>
      </c>
      <c r="L880" s="12">
        <v>-2.8140865556535197E-2</v>
      </c>
      <c r="M880" s="12">
        <v>5.0469431509202634E-2</v>
      </c>
      <c r="N880" s="12" t="s">
        <v>53</v>
      </c>
      <c r="O880" s="12" t="s">
        <v>53</v>
      </c>
    </row>
    <row r="881" spans="1:15" x14ac:dyDescent="0.25">
      <c r="A881" s="65" t="s">
        <v>116</v>
      </c>
      <c r="B881" s="65" t="s">
        <v>117</v>
      </c>
      <c r="C881" s="65" t="s">
        <v>118</v>
      </c>
      <c r="D881" s="65" t="s">
        <v>119</v>
      </c>
      <c r="E881" s="65" t="s">
        <v>27</v>
      </c>
      <c r="F881" s="65" t="s">
        <v>124</v>
      </c>
      <c r="G881" s="65">
        <v>85</v>
      </c>
      <c r="H881" s="65" t="s">
        <v>55</v>
      </c>
      <c r="I881" s="12">
        <v>5.6276646040892345E-3</v>
      </c>
      <c r="J881" s="12">
        <v>4.3198791088467581E-2</v>
      </c>
      <c r="K881" s="12">
        <v>0.89666513636441403</v>
      </c>
      <c r="L881" s="12">
        <v>-7.9041965929307068E-2</v>
      </c>
      <c r="M881" s="12">
        <v>9.0297295137485648E-2</v>
      </c>
      <c r="N881" s="12">
        <v>0.19447640128693899</v>
      </c>
      <c r="O881" s="12">
        <v>0.89464581187159298</v>
      </c>
    </row>
    <row r="882" spans="1:15" x14ac:dyDescent="0.25">
      <c r="A882" s="65" t="s">
        <v>116</v>
      </c>
      <c r="B882" s="65" t="s">
        <v>117</v>
      </c>
      <c r="C882" s="65" t="s">
        <v>118</v>
      </c>
      <c r="D882" s="65" t="s">
        <v>119</v>
      </c>
      <c r="E882" s="65" t="s">
        <v>30</v>
      </c>
      <c r="F882" s="65" t="s">
        <v>124</v>
      </c>
      <c r="G882" s="65">
        <v>84</v>
      </c>
      <c r="H882" s="65" t="s">
        <v>151</v>
      </c>
      <c r="I882" s="12">
        <v>-1.1239844484244831E-2</v>
      </c>
      <c r="J882" s="12">
        <v>8.8435660746044292E-3</v>
      </c>
      <c r="K882" s="12">
        <v>0.20374184345177099</v>
      </c>
      <c r="L882" s="12">
        <v>-2.8573233990469449E-2</v>
      </c>
      <c r="M882" s="12">
        <v>6.0935450219798395E-3</v>
      </c>
      <c r="N882" s="12">
        <v>0.35969008953751003</v>
      </c>
      <c r="O882" s="12" t="s">
        <v>53</v>
      </c>
    </row>
    <row r="883" spans="1:15" x14ac:dyDescent="0.25">
      <c r="A883" s="65" t="s">
        <v>116</v>
      </c>
      <c r="B883" s="65" t="s">
        <v>117</v>
      </c>
      <c r="C883" s="65" t="s">
        <v>118</v>
      </c>
      <c r="D883" s="65" t="s">
        <v>119</v>
      </c>
      <c r="E883" s="65" t="s">
        <v>30</v>
      </c>
      <c r="F883" s="65" t="s">
        <v>124</v>
      </c>
      <c r="G883" s="65">
        <v>84</v>
      </c>
      <c r="H883" s="65" t="s">
        <v>54</v>
      </c>
      <c r="I883" s="12">
        <v>-5.8102258381944492E-3</v>
      </c>
      <c r="J883" s="12">
        <v>1.3483915409134515E-2</v>
      </c>
      <c r="K883" s="12">
        <v>0.66654072277930798</v>
      </c>
      <c r="L883" s="12">
        <v>-3.2238700040098142E-2</v>
      </c>
      <c r="M883" s="12">
        <v>2.0618248363709256E-2</v>
      </c>
      <c r="N883" s="12" t="s">
        <v>53</v>
      </c>
      <c r="O883" s="12" t="s">
        <v>53</v>
      </c>
    </row>
    <row r="884" spans="1:15" x14ac:dyDescent="0.25">
      <c r="A884" s="65" t="s">
        <v>116</v>
      </c>
      <c r="B884" s="65" t="s">
        <v>117</v>
      </c>
      <c r="C884" s="65" t="s">
        <v>118</v>
      </c>
      <c r="D884" s="65" t="s">
        <v>119</v>
      </c>
      <c r="E884" s="65" t="s">
        <v>30</v>
      </c>
      <c r="F884" s="65" t="s">
        <v>124</v>
      </c>
      <c r="G884" s="65">
        <v>84</v>
      </c>
      <c r="H884" s="65" t="s">
        <v>55</v>
      </c>
      <c r="I884" s="12">
        <v>2.846806024629701E-2</v>
      </c>
      <c r="J884" s="12">
        <v>2.6165309083147424E-2</v>
      </c>
      <c r="K884" s="12">
        <v>0.27977923174451302</v>
      </c>
      <c r="L884" s="12">
        <v>-2.281594555667189E-2</v>
      </c>
      <c r="M884" s="12">
        <v>7.9752066049265838E-2</v>
      </c>
      <c r="N884" s="12">
        <v>0.40730402225802098</v>
      </c>
      <c r="O884" s="12">
        <v>0.111128215545852</v>
      </c>
    </row>
    <row r="885" spans="1:15" x14ac:dyDescent="0.25">
      <c r="A885" s="65" t="s">
        <v>116</v>
      </c>
      <c r="B885" s="65" t="s">
        <v>117</v>
      </c>
      <c r="C885" s="65" t="s">
        <v>118</v>
      </c>
      <c r="D885" s="65" t="s">
        <v>119</v>
      </c>
      <c r="E885" s="65" t="s">
        <v>33</v>
      </c>
      <c r="F885" s="65" t="s">
        <v>124</v>
      </c>
      <c r="G885" s="65">
        <v>84</v>
      </c>
      <c r="H885" s="65" t="s">
        <v>151</v>
      </c>
      <c r="I885" s="12">
        <v>-3.2989738646459273E-2</v>
      </c>
      <c r="J885" s="12">
        <v>1.2853081431189567E-2</v>
      </c>
      <c r="K885" s="12">
        <v>1.02677512291549E-2</v>
      </c>
      <c r="L885" s="12">
        <v>-5.81817782515908E-2</v>
      </c>
      <c r="M885" s="12">
        <v>-7.7976990413276713E-3</v>
      </c>
      <c r="N885" s="12">
        <v>0.52048308634566798</v>
      </c>
      <c r="O885" s="12" t="s">
        <v>53</v>
      </c>
    </row>
    <row r="886" spans="1:15" x14ac:dyDescent="0.25">
      <c r="A886" s="65" t="s">
        <v>116</v>
      </c>
      <c r="B886" s="65" t="s">
        <v>117</v>
      </c>
      <c r="C886" s="65" t="s">
        <v>118</v>
      </c>
      <c r="D886" s="65" t="s">
        <v>119</v>
      </c>
      <c r="E886" s="65" t="s">
        <v>33</v>
      </c>
      <c r="F886" s="65" t="s">
        <v>124</v>
      </c>
      <c r="G886" s="65">
        <v>84</v>
      </c>
      <c r="H886" s="65" t="s">
        <v>54</v>
      </c>
      <c r="I886" s="12">
        <v>-2.5329309982388179E-2</v>
      </c>
      <c r="J886" s="12">
        <v>2.0175062935306354E-2</v>
      </c>
      <c r="K886" s="12">
        <v>0.209305967189471</v>
      </c>
      <c r="L886" s="12">
        <v>-6.487243333558855E-2</v>
      </c>
      <c r="M886" s="12">
        <v>1.4213813370812192E-2</v>
      </c>
      <c r="N886" s="12" t="s">
        <v>53</v>
      </c>
      <c r="O886" s="12" t="s">
        <v>53</v>
      </c>
    </row>
    <row r="887" spans="1:15" x14ac:dyDescent="0.25">
      <c r="A887" s="65" t="s">
        <v>116</v>
      </c>
      <c r="B887" s="65" t="s">
        <v>117</v>
      </c>
      <c r="C887" s="65" t="s">
        <v>118</v>
      </c>
      <c r="D887" s="65" t="s">
        <v>119</v>
      </c>
      <c r="E887" s="65" t="s">
        <v>33</v>
      </c>
      <c r="F887" s="65" t="s">
        <v>124</v>
      </c>
      <c r="G887" s="65">
        <v>84</v>
      </c>
      <c r="H887" s="65" t="s">
        <v>55</v>
      </c>
      <c r="I887" s="12">
        <v>3.6204874278797067E-2</v>
      </c>
      <c r="J887" s="12">
        <v>3.9075302431973317E-2</v>
      </c>
      <c r="K887" s="12">
        <v>0.35688386904041702</v>
      </c>
      <c r="L887" s="12">
        <v>-4.0382718487870721E-2</v>
      </c>
      <c r="M887" s="12">
        <v>0.11279246704546451</v>
      </c>
      <c r="N887" s="12">
        <v>0.59980238005098596</v>
      </c>
      <c r="O887" s="12">
        <v>6.4075783071231407E-2</v>
      </c>
    </row>
    <row r="888" spans="1:15" x14ac:dyDescent="0.25">
      <c r="A888" s="65" t="s">
        <v>116</v>
      </c>
      <c r="B888" s="65" t="s">
        <v>117</v>
      </c>
      <c r="C888" s="65" t="s">
        <v>118</v>
      </c>
      <c r="D888" s="65" t="s">
        <v>119</v>
      </c>
      <c r="E888" s="65" t="s">
        <v>9</v>
      </c>
      <c r="F888" s="65" t="s">
        <v>124</v>
      </c>
      <c r="G888" s="65">
        <v>83</v>
      </c>
      <c r="H888" s="65" t="s">
        <v>151</v>
      </c>
      <c r="I888" s="12">
        <v>1.5750894508281699E-3</v>
      </c>
      <c r="J888" s="12">
        <v>6.231710313723814E-3</v>
      </c>
      <c r="K888" s="12">
        <v>0.80045834831290896</v>
      </c>
      <c r="L888" s="12">
        <v>-1.0639062764070532E-2</v>
      </c>
      <c r="M888" s="12">
        <v>1.3789241665726872E-2</v>
      </c>
      <c r="N888" s="12">
        <v>6.9644886704257004E-8</v>
      </c>
      <c r="O888" s="12" t="s">
        <v>53</v>
      </c>
    </row>
    <row r="889" spans="1:15" x14ac:dyDescent="0.25">
      <c r="A889" s="65" t="s">
        <v>116</v>
      </c>
      <c r="B889" s="65" t="s">
        <v>117</v>
      </c>
      <c r="C889" s="65" t="s">
        <v>118</v>
      </c>
      <c r="D889" s="65" t="s">
        <v>119</v>
      </c>
      <c r="E889" s="65" t="s">
        <v>9</v>
      </c>
      <c r="F889" s="65" t="s">
        <v>124</v>
      </c>
      <c r="G889" s="65">
        <v>83</v>
      </c>
      <c r="H889" s="65" t="s">
        <v>54</v>
      </c>
      <c r="I889" s="12">
        <v>1.0058259323308234E-2</v>
      </c>
      <c r="J889" s="12">
        <v>7.5848285013307877E-3</v>
      </c>
      <c r="K889" s="12">
        <v>0.18480577936755799</v>
      </c>
      <c r="L889" s="12">
        <v>-4.8080045393000771E-3</v>
      </c>
      <c r="M889" s="12">
        <v>2.4924523185916543E-2</v>
      </c>
      <c r="N889" s="12" t="s">
        <v>53</v>
      </c>
      <c r="O889" s="12" t="s">
        <v>53</v>
      </c>
    </row>
    <row r="890" spans="1:15" x14ac:dyDescent="0.25">
      <c r="A890" s="65" t="s">
        <v>116</v>
      </c>
      <c r="B890" s="65" t="s">
        <v>117</v>
      </c>
      <c r="C890" s="65" t="s">
        <v>118</v>
      </c>
      <c r="D890" s="65" t="s">
        <v>119</v>
      </c>
      <c r="E890" s="65" t="s">
        <v>9</v>
      </c>
      <c r="F890" s="65" t="s">
        <v>124</v>
      </c>
      <c r="G890" s="65">
        <v>83</v>
      </c>
      <c r="H890" s="65" t="s">
        <v>55</v>
      </c>
      <c r="I890" s="12">
        <v>2.5242801620003693E-2</v>
      </c>
      <c r="J890" s="12">
        <v>1.8163482818862493E-2</v>
      </c>
      <c r="K890" s="12">
        <v>0.168411085706305</v>
      </c>
      <c r="L890" s="12">
        <v>-1.0357624704966878E-2</v>
      </c>
      <c r="M890" s="12">
        <v>6.0843227944974203E-2</v>
      </c>
      <c r="N890" s="12">
        <v>1.3504904036404599E-7</v>
      </c>
      <c r="O890" s="12">
        <v>0.16948605228527799</v>
      </c>
    </row>
    <row r="891" spans="1:15" x14ac:dyDescent="0.25">
      <c r="A891" s="65" t="s">
        <v>116</v>
      </c>
      <c r="B891" s="65" t="s">
        <v>117</v>
      </c>
      <c r="C891" s="65" t="s">
        <v>118</v>
      </c>
      <c r="D891" s="65" t="s">
        <v>119</v>
      </c>
      <c r="E891" s="65" t="s">
        <v>11</v>
      </c>
      <c r="F891" s="65" t="s">
        <v>124</v>
      </c>
      <c r="G891" s="65">
        <v>85</v>
      </c>
      <c r="H891" s="65" t="s">
        <v>151</v>
      </c>
      <c r="I891" s="12">
        <v>-5.1211795258005012E-3</v>
      </c>
      <c r="J891" s="12">
        <v>6.8024324175461233E-3</v>
      </c>
      <c r="K891" s="12">
        <v>0.45154285930090099</v>
      </c>
      <c r="L891" s="12">
        <v>-1.8453947064190891E-2</v>
      </c>
      <c r="M891" s="12">
        <v>8.2115880125899141E-3</v>
      </c>
      <c r="N891" s="12">
        <v>3.2391743634373098E-3</v>
      </c>
      <c r="O891" s="12" t="s">
        <v>53</v>
      </c>
    </row>
    <row r="892" spans="1:15" x14ac:dyDescent="0.25">
      <c r="A892" s="65" t="s">
        <v>116</v>
      </c>
      <c r="B892" s="65" t="s">
        <v>117</v>
      </c>
      <c r="C892" s="65" t="s">
        <v>118</v>
      </c>
      <c r="D892" s="65" t="s">
        <v>119</v>
      </c>
      <c r="E892" s="65" t="s">
        <v>11</v>
      </c>
      <c r="F892" s="65" t="s">
        <v>124</v>
      </c>
      <c r="G892" s="65">
        <v>85</v>
      </c>
      <c r="H892" s="65" t="s">
        <v>54</v>
      </c>
      <c r="I892" s="12">
        <v>-3.3170609066055612E-3</v>
      </c>
      <c r="J892" s="12">
        <v>8.786394638684655E-3</v>
      </c>
      <c r="K892" s="12">
        <v>0.70578541126151495</v>
      </c>
      <c r="L892" s="12">
        <v>-2.0538394398427542E-2</v>
      </c>
      <c r="M892" s="12">
        <v>1.3904272585216421E-2</v>
      </c>
      <c r="N892" s="12" t="s">
        <v>53</v>
      </c>
      <c r="O892" s="12" t="s">
        <v>53</v>
      </c>
    </row>
    <row r="893" spans="1:15" x14ac:dyDescent="0.25">
      <c r="A893" s="65" t="s">
        <v>116</v>
      </c>
      <c r="B893" s="65" t="s">
        <v>117</v>
      </c>
      <c r="C893" s="65" t="s">
        <v>118</v>
      </c>
      <c r="D893" s="65" t="s">
        <v>119</v>
      </c>
      <c r="E893" s="65" t="s">
        <v>11</v>
      </c>
      <c r="F893" s="65" t="s">
        <v>124</v>
      </c>
      <c r="G893" s="65">
        <v>85</v>
      </c>
      <c r="H893" s="65" t="s">
        <v>55</v>
      </c>
      <c r="I893" s="12">
        <v>6.193047854947324E-3</v>
      </c>
      <c r="J893" s="12">
        <v>2.0106369030173578E-2</v>
      </c>
      <c r="K893" s="12">
        <v>0.75884315342591702</v>
      </c>
      <c r="L893" s="12">
        <v>-3.3215435444192948E-2</v>
      </c>
      <c r="M893" s="12">
        <v>4.5601531154087625E-2</v>
      </c>
      <c r="N893" s="12">
        <v>2.8604821923948198E-3</v>
      </c>
      <c r="O893" s="12">
        <v>0.55128277147436999</v>
      </c>
    </row>
    <row r="894" spans="1:15" x14ac:dyDescent="0.25">
      <c r="A894" s="65" t="s">
        <v>116</v>
      </c>
      <c r="B894" s="65" t="s">
        <v>117</v>
      </c>
      <c r="C894" s="65" t="s">
        <v>118</v>
      </c>
      <c r="D894" s="65" t="s">
        <v>119</v>
      </c>
      <c r="E894" s="65" t="s">
        <v>12</v>
      </c>
      <c r="F894" s="65" t="s">
        <v>124</v>
      </c>
      <c r="G894" s="65">
        <v>83</v>
      </c>
      <c r="H894" s="65" t="s">
        <v>151</v>
      </c>
      <c r="I894" s="12">
        <v>3.1529853871191246E-3</v>
      </c>
      <c r="J894" s="12">
        <v>7.4220720987371808E-3</v>
      </c>
      <c r="K894" s="12">
        <v>0.67097371985473897</v>
      </c>
      <c r="L894" s="12">
        <v>-1.139427592640575E-2</v>
      </c>
      <c r="M894" s="12">
        <v>1.7700246700643983E-2</v>
      </c>
      <c r="N894" s="12">
        <v>0.97632210314893098</v>
      </c>
      <c r="O894" s="12" t="s">
        <v>53</v>
      </c>
    </row>
    <row r="895" spans="1:15" x14ac:dyDescent="0.25">
      <c r="A895" s="65" t="s">
        <v>116</v>
      </c>
      <c r="B895" s="65" t="s">
        <v>117</v>
      </c>
      <c r="C895" s="65" t="s">
        <v>118</v>
      </c>
      <c r="D895" s="65" t="s">
        <v>119</v>
      </c>
      <c r="E895" s="65" t="s">
        <v>12</v>
      </c>
      <c r="F895" s="65" t="s">
        <v>124</v>
      </c>
      <c r="G895" s="65">
        <v>83</v>
      </c>
      <c r="H895" s="65" t="s">
        <v>54</v>
      </c>
      <c r="I895" s="12">
        <v>7.9489718601904614E-3</v>
      </c>
      <c r="J895" s="12">
        <v>1.2905678742302184E-2</v>
      </c>
      <c r="K895" s="12">
        <v>0.53794188908680096</v>
      </c>
      <c r="L895" s="12">
        <v>-1.7346158474721752E-2</v>
      </c>
      <c r="M895" s="12">
        <v>3.3244102195102675E-2</v>
      </c>
      <c r="N895" s="12" t="s">
        <v>53</v>
      </c>
      <c r="O895" s="12" t="s">
        <v>53</v>
      </c>
    </row>
    <row r="896" spans="1:15" x14ac:dyDescent="0.25">
      <c r="A896" s="65" t="s">
        <v>116</v>
      </c>
      <c r="B896" s="65" t="s">
        <v>117</v>
      </c>
      <c r="C896" s="65" t="s">
        <v>118</v>
      </c>
      <c r="D896" s="65" t="s">
        <v>119</v>
      </c>
      <c r="E896" s="65" t="s">
        <v>12</v>
      </c>
      <c r="F896" s="65" t="s">
        <v>124</v>
      </c>
      <c r="G896" s="65">
        <v>83</v>
      </c>
      <c r="H896" s="65" t="s">
        <v>55</v>
      </c>
      <c r="I896" s="12">
        <v>3.26557631512263E-2</v>
      </c>
      <c r="J896" s="12">
        <v>2.6274347630682503E-2</v>
      </c>
      <c r="K896" s="12">
        <v>0.217499254564026</v>
      </c>
      <c r="L896" s="12">
        <v>-1.8841958204911378E-2</v>
      </c>
      <c r="M896" s="12">
        <v>8.415348450736411E-2</v>
      </c>
      <c r="N896" s="12">
        <v>0.97932638241838699</v>
      </c>
      <c r="O896" s="12">
        <v>0.23699693034167599</v>
      </c>
    </row>
    <row r="897" spans="1:15" x14ac:dyDescent="0.25">
      <c r="A897" s="65" t="s">
        <v>116</v>
      </c>
      <c r="B897" s="65" t="s">
        <v>117</v>
      </c>
      <c r="C897" s="65" t="s">
        <v>118</v>
      </c>
      <c r="D897" s="65" t="s">
        <v>120</v>
      </c>
      <c r="E897" s="65" t="s">
        <v>23</v>
      </c>
      <c r="F897" s="65" t="s">
        <v>124</v>
      </c>
      <c r="G897" s="65">
        <v>125</v>
      </c>
      <c r="H897" s="65" t="s">
        <v>151</v>
      </c>
      <c r="I897" s="12">
        <v>1.4459298430348372E-2</v>
      </c>
      <c r="J897" s="12">
        <v>1.3330804005701167E-2</v>
      </c>
      <c r="K897" s="12">
        <v>0.27807530938215502</v>
      </c>
      <c r="L897" s="12">
        <v>-1.1669077420825878E-2</v>
      </c>
      <c r="M897" s="12">
        <v>4.0587674281522691E-2</v>
      </c>
      <c r="N897" s="12">
        <v>0.44205367268177198</v>
      </c>
      <c r="O897" s="12" t="s">
        <v>53</v>
      </c>
    </row>
    <row r="898" spans="1:15" x14ac:dyDescent="0.25">
      <c r="A898" s="65" t="s">
        <v>116</v>
      </c>
      <c r="B898" s="65" t="s">
        <v>117</v>
      </c>
      <c r="C898" s="65" t="s">
        <v>118</v>
      </c>
      <c r="D898" s="65" t="s">
        <v>120</v>
      </c>
      <c r="E898" s="65" t="s">
        <v>23</v>
      </c>
      <c r="F898" s="65" t="s">
        <v>124</v>
      </c>
      <c r="G898" s="65">
        <v>125</v>
      </c>
      <c r="H898" s="65" t="s">
        <v>54</v>
      </c>
      <c r="I898" s="12">
        <v>3.1140833268855892E-2</v>
      </c>
      <c r="J898" s="12">
        <v>2.0668654175563683E-2</v>
      </c>
      <c r="K898" s="12">
        <v>0.13189536315920899</v>
      </c>
      <c r="L898" s="12">
        <v>-9.3697289152488931E-3</v>
      </c>
      <c r="M898" s="12">
        <v>7.1651395452960481E-2</v>
      </c>
      <c r="N898" s="12" t="s">
        <v>53</v>
      </c>
      <c r="O898" s="12" t="s">
        <v>53</v>
      </c>
    </row>
    <row r="899" spans="1:15" x14ac:dyDescent="0.25">
      <c r="A899" s="65" t="s">
        <v>116</v>
      </c>
      <c r="B899" s="65" t="s">
        <v>117</v>
      </c>
      <c r="C899" s="65" t="s">
        <v>118</v>
      </c>
      <c r="D899" s="65" t="s">
        <v>120</v>
      </c>
      <c r="E899" s="65" t="s">
        <v>23</v>
      </c>
      <c r="F899" s="65" t="s">
        <v>124</v>
      </c>
      <c r="G899" s="65">
        <v>125</v>
      </c>
      <c r="H899" s="65" t="s">
        <v>55</v>
      </c>
      <c r="I899" s="12">
        <v>6.1978171257608759E-2</v>
      </c>
      <c r="J899" s="12">
        <v>3.3120291100581942E-2</v>
      </c>
      <c r="K899" s="12">
        <v>6.3678566581180707E-2</v>
      </c>
      <c r="L899" s="12">
        <v>-2.9375992995318932E-3</v>
      </c>
      <c r="M899" s="12">
        <v>0.12689394181474972</v>
      </c>
      <c r="N899" s="12">
        <v>0.47842471607428999</v>
      </c>
      <c r="O899" s="12">
        <v>0.120024071211237</v>
      </c>
    </row>
    <row r="900" spans="1:15" x14ac:dyDescent="0.25">
      <c r="A900" s="65" t="s">
        <v>116</v>
      </c>
      <c r="B900" s="65" t="s">
        <v>117</v>
      </c>
      <c r="C900" s="65" t="s">
        <v>118</v>
      </c>
      <c r="D900" s="65" t="s">
        <v>120</v>
      </c>
      <c r="E900" s="65" t="s">
        <v>25</v>
      </c>
      <c r="F900" s="65" t="s">
        <v>124</v>
      </c>
      <c r="G900" s="65">
        <v>128</v>
      </c>
      <c r="H900" s="65" t="s">
        <v>151</v>
      </c>
      <c r="I900" s="12">
        <v>1.6887573674599043E-2</v>
      </c>
      <c r="J900" s="12">
        <v>1.4969872628031806E-2</v>
      </c>
      <c r="K900" s="12">
        <v>0.25927598642235899</v>
      </c>
      <c r="L900" s="12">
        <v>-1.2453376676343232E-2</v>
      </c>
      <c r="M900" s="12">
        <v>4.6228524025541319E-2</v>
      </c>
      <c r="N900" s="12">
        <v>0.63460001084619699</v>
      </c>
      <c r="O900" s="12" t="s">
        <v>53</v>
      </c>
    </row>
    <row r="901" spans="1:15" x14ac:dyDescent="0.25">
      <c r="A901" s="65" t="s">
        <v>116</v>
      </c>
      <c r="B901" s="65" t="s">
        <v>117</v>
      </c>
      <c r="C901" s="65" t="s">
        <v>118</v>
      </c>
      <c r="D901" s="65" t="s">
        <v>120</v>
      </c>
      <c r="E901" s="65" t="s">
        <v>25</v>
      </c>
      <c r="F901" s="65" t="s">
        <v>124</v>
      </c>
      <c r="G901" s="65">
        <v>128</v>
      </c>
      <c r="H901" s="65" t="s">
        <v>54</v>
      </c>
      <c r="I901" s="12">
        <v>1.5024206859126001E-2</v>
      </c>
      <c r="J901" s="12">
        <v>2.346848884770868E-2</v>
      </c>
      <c r="K901" s="12">
        <v>0.52205143807522902</v>
      </c>
      <c r="L901" s="12">
        <v>-3.0974031282382998E-2</v>
      </c>
      <c r="M901" s="12">
        <v>6.1022445000635001E-2</v>
      </c>
      <c r="N901" s="12" t="s">
        <v>53</v>
      </c>
      <c r="O901" s="12" t="s">
        <v>53</v>
      </c>
    </row>
    <row r="902" spans="1:15" x14ac:dyDescent="0.25">
      <c r="A902" s="65" t="s">
        <v>116</v>
      </c>
      <c r="B902" s="65" t="s">
        <v>117</v>
      </c>
      <c r="C902" s="65" t="s">
        <v>118</v>
      </c>
      <c r="D902" s="65" t="s">
        <v>120</v>
      </c>
      <c r="E902" s="65" t="s">
        <v>25</v>
      </c>
      <c r="F902" s="65" t="s">
        <v>124</v>
      </c>
      <c r="G902" s="65">
        <v>128</v>
      </c>
      <c r="H902" s="65" t="s">
        <v>55</v>
      </c>
      <c r="I902" s="12">
        <v>5.1692830730613343E-2</v>
      </c>
      <c r="J902" s="12">
        <v>3.8744999769938955E-2</v>
      </c>
      <c r="K902" s="12">
        <v>0.184550977374106</v>
      </c>
      <c r="L902" s="12">
        <v>-2.4247368818467088E-2</v>
      </c>
      <c r="M902" s="12">
        <v>0.12763303027969378</v>
      </c>
      <c r="N902" s="12">
        <v>0.63407840560068196</v>
      </c>
      <c r="O902" s="12">
        <v>0.32982291984455397</v>
      </c>
    </row>
    <row r="903" spans="1:15" x14ac:dyDescent="0.25">
      <c r="A903" s="65" t="s">
        <v>116</v>
      </c>
      <c r="B903" s="65" t="s">
        <v>117</v>
      </c>
      <c r="C903" s="65" t="s">
        <v>118</v>
      </c>
      <c r="D903" s="65" t="s">
        <v>120</v>
      </c>
      <c r="E903" s="65" t="s">
        <v>30</v>
      </c>
      <c r="F903" s="65" t="s">
        <v>124</v>
      </c>
      <c r="G903" s="65">
        <v>127</v>
      </c>
      <c r="H903" s="65" t="s">
        <v>151</v>
      </c>
      <c r="I903" s="12">
        <v>2.8143969619201611E-2</v>
      </c>
      <c r="J903" s="12">
        <v>9.7554907883165721E-3</v>
      </c>
      <c r="K903" s="12">
        <v>3.9149285184171302E-3</v>
      </c>
      <c r="L903" s="12">
        <v>9.0232076741010424E-3</v>
      </c>
      <c r="M903" s="12">
        <v>4.7264731564302109E-2</v>
      </c>
      <c r="N903" s="12">
        <v>0.74239592726555104</v>
      </c>
      <c r="O903" s="12" t="s">
        <v>53</v>
      </c>
    </row>
    <row r="904" spans="1:15" x14ac:dyDescent="0.25">
      <c r="A904" s="65" t="s">
        <v>116</v>
      </c>
      <c r="B904" s="65" t="s">
        <v>117</v>
      </c>
      <c r="C904" s="65" t="s">
        <v>118</v>
      </c>
      <c r="D904" s="65" t="s">
        <v>120</v>
      </c>
      <c r="E904" s="65" t="s">
        <v>30</v>
      </c>
      <c r="F904" s="65" t="s">
        <v>124</v>
      </c>
      <c r="G904" s="65">
        <v>127</v>
      </c>
      <c r="H904" s="65" t="s">
        <v>54</v>
      </c>
      <c r="I904" s="12">
        <v>2.772033607541486E-2</v>
      </c>
      <c r="J904" s="12">
        <v>1.5299736448356428E-2</v>
      </c>
      <c r="K904" s="12">
        <v>7.0014341248338802E-2</v>
      </c>
      <c r="L904" s="12">
        <v>-2.2671473633636679E-3</v>
      </c>
      <c r="M904" s="12">
        <v>5.770781951419339E-2</v>
      </c>
      <c r="N904" s="12" t="s">
        <v>53</v>
      </c>
      <c r="O904" s="12" t="s">
        <v>53</v>
      </c>
    </row>
    <row r="905" spans="1:15" x14ac:dyDescent="0.25">
      <c r="A905" s="65" t="s">
        <v>116</v>
      </c>
      <c r="B905" s="65" t="s">
        <v>117</v>
      </c>
      <c r="C905" s="65" t="s">
        <v>118</v>
      </c>
      <c r="D905" s="65" t="s">
        <v>120</v>
      </c>
      <c r="E905" s="65" t="s">
        <v>30</v>
      </c>
      <c r="F905" s="65" t="s">
        <v>124</v>
      </c>
      <c r="G905" s="65">
        <v>127</v>
      </c>
      <c r="H905" s="65" t="s">
        <v>55</v>
      </c>
      <c r="I905" s="12">
        <v>1.9708813676745617E-2</v>
      </c>
      <c r="J905" s="12">
        <v>2.6018885467843676E-2</v>
      </c>
      <c r="K905" s="12">
        <v>0.45018726102363799</v>
      </c>
      <c r="L905" s="12">
        <v>-3.1288201840227993E-2</v>
      </c>
      <c r="M905" s="12">
        <v>7.0705829193718941E-2</v>
      </c>
      <c r="N905" s="12">
        <v>0.72404013724836003</v>
      </c>
      <c r="O905" s="12">
        <v>0.72514285053452798</v>
      </c>
    </row>
    <row r="906" spans="1:15" x14ac:dyDescent="0.25">
      <c r="A906" s="65" t="s">
        <v>116</v>
      </c>
      <c r="B906" s="65" t="s">
        <v>117</v>
      </c>
      <c r="C906" s="65" t="s">
        <v>118</v>
      </c>
      <c r="D906" s="65" t="s">
        <v>120</v>
      </c>
      <c r="E906" s="65" t="s">
        <v>7</v>
      </c>
      <c r="F906" s="65" t="s">
        <v>124</v>
      </c>
      <c r="G906" s="65">
        <v>127</v>
      </c>
      <c r="H906" s="65" t="s">
        <v>151</v>
      </c>
      <c r="I906" s="12">
        <v>8.0566357027373207E-4</v>
      </c>
      <c r="J906" s="12">
        <v>8.2016866961274158E-3</v>
      </c>
      <c r="K906" s="12">
        <v>0.92174851034759397</v>
      </c>
      <c r="L906" s="12">
        <v>-1.5269642354135998E-2</v>
      </c>
      <c r="M906" s="12">
        <v>1.6880969494683477E-2</v>
      </c>
      <c r="N906" s="12">
        <v>8.77922934058303E-3</v>
      </c>
      <c r="O906" s="12" t="s">
        <v>53</v>
      </c>
    </row>
    <row r="907" spans="1:15" x14ac:dyDescent="0.25">
      <c r="A907" s="65" t="s">
        <v>116</v>
      </c>
      <c r="B907" s="65" t="s">
        <v>117</v>
      </c>
      <c r="C907" s="65" t="s">
        <v>118</v>
      </c>
      <c r="D907" s="65" t="s">
        <v>120</v>
      </c>
      <c r="E907" s="65" t="s">
        <v>7</v>
      </c>
      <c r="F907" s="65" t="s">
        <v>124</v>
      </c>
      <c r="G907" s="65">
        <v>127</v>
      </c>
      <c r="H907" s="65" t="s">
        <v>54</v>
      </c>
      <c r="I907" s="12">
        <v>-8.6957824818226122E-3</v>
      </c>
      <c r="J907" s="12">
        <v>1.1834469393531314E-2</v>
      </c>
      <c r="K907" s="12">
        <v>0.462470861305041</v>
      </c>
      <c r="L907" s="12">
        <v>-3.189134249314398E-2</v>
      </c>
      <c r="M907" s="12">
        <v>1.4499777529498683E-2</v>
      </c>
      <c r="N907" s="12" t="s">
        <v>53</v>
      </c>
      <c r="O907" s="12" t="s">
        <v>53</v>
      </c>
    </row>
    <row r="908" spans="1:15" x14ac:dyDescent="0.25">
      <c r="A908" s="65" t="s">
        <v>116</v>
      </c>
      <c r="B908" s="65" t="s">
        <v>117</v>
      </c>
      <c r="C908" s="65" t="s">
        <v>118</v>
      </c>
      <c r="D908" s="65" t="s">
        <v>120</v>
      </c>
      <c r="E908" s="65" t="s">
        <v>7</v>
      </c>
      <c r="F908" s="65" t="s">
        <v>124</v>
      </c>
      <c r="G908" s="65">
        <v>127</v>
      </c>
      <c r="H908" s="65" t="s">
        <v>55</v>
      </c>
      <c r="I908" s="12">
        <v>4.4299329301060626E-3</v>
      </c>
      <c r="J908" s="12">
        <v>2.047625721596243E-2</v>
      </c>
      <c r="K908" s="12">
        <v>0.82907161365711401</v>
      </c>
      <c r="L908" s="12">
        <v>-3.5703531213180345E-2</v>
      </c>
      <c r="M908" s="12">
        <v>4.4563397073392456E-2</v>
      </c>
      <c r="N908" s="12">
        <v>7.4983863728850597E-3</v>
      </c>
      <c r="O908" s="12">
        <v>0.84702692868318097</v>
      </c>
    </row>
    <row r="909" spans="1:15" x14ac:dyDescent="0.25">
      <c r="A909" s="65" t="s">
        <v>116</v>
      </c>
      <c r="B909" s="65" t="s">
        <v>117</v>
      </c>
      <c r="C909" s="65" t="s">
        <v>118</v>
      </c>
      <c r="D909" s="65" t="s">
        <v>120</v>
      </c>
      <c r="E909" s="65" t="s">
        <v>8</v>
      </c>
      <c r="F909" s="65" t="s">
        <v>124</v>
      </c>
      <c r="G909" s="65">
        <v>127</v>
      </c>
      <c r="H909" s="65" t="s">
        <v>151</v>
      </c>
      <c r="I909" s="12">
        <v>2.0249923319801404E-2</v>
      </c>
      <c r="J909" s="12">
        <v>7.6334829059968475E-3</v>
      </c>
      <c r="K909" s="12">
        <v>7.9832735498736093E-3</v>
      </c>
      <c r="L909" s="12">
        <v>5.2882968240476032E-3</v>
      </c>
      <c r="M909" s="12">
        <v>3.521154981555516E-2</v>
      </c>
      <c r="N909" s="12">
        <v>1.20417335299151E-2</v>
      </c>
      <c r="O909" s="12" t="s">
        <v>53</v>
      </c>
    </row>
    <row r="910" spans="1:15" x14ac:dyDescent="0.25">
      <c r="A910" s="65" t="s">
        <v>116</v>
      </c>
      <c r="B910" s="65" t="s">
        <v>117</v>
      </c>
      <c r="C910" s="65" t="s">
        <v>118</v>
      </c>
      <c r="D910" s="65" t="s">
        <v>120</v>
      </c>
      <c r="E910" s="65" t="s">
        <v>8</v>
      </c>
      <c r="F910" s="65" t="s">
        <v>124</v>
      </c>
      <c r="G910" s="65">
        <v>127</v>
      </c>
      <c r="H910" s="65" t="s">
        <v>54</v>
      </c>
      <c r="I910" s="12">
        <v>2.1646894105384177E-2</v>
      </c>
      <c r="J910" s="12">
        <v>1.0868970943897466E-2</v>
      </c>
      <c r="K910" s="12">
        <v>4.6412421835709497E-2</v>
      </c>
      <c r="L910" s="12">
        <v>3.4371105534513458E-4</v>
      </c>
      <c r="M910" s="12">
        <v>4.2950077155423275E-2</v>
      </c>
      <c r="N910" s="12" t="s">
        <v>53</v>
      </c>
      <c r="O910" s="12" t="s">
        <v>53</v>
      </c>
    </row>
    <row r="911" spans="1:15" x14ac:dyDescent="0.25">
      <c r="A911" s="65" t="s">
        <v>116</v>
      </c>
      <c r="B911" s="65" t="s">
        <v>117</v>
      </c>
      <c r="C911" s="65" t="s">
        <v>118</v>
      </c>
      <c r="D911" s="65" t="s">
        <v>120</v>
      </c>
      <c r="E911" s="65" t="s">
        <v>8</v>
      </c>
      <c r="F911" s="65" t="s">
        <v>124</v>
      </c>
      <c r="G911" s="65">
        <v>127</v>
      </c>
      <c r="H911" s="65" t="s">
        <v>55</v>
      </c>
      <c r="I911" s="12">
        <v>2.9810561771117634E-2</v>
      </c>
      <c r="J911" s="12">
        <v>1.9199689761475375E-2</v>
      </c>
      <c r="K911" s="12">
        <v>0.123032985209708</v>
      </c>
      <c r="L911" s="12">
        <v>-7.8208301613741441E-3</v>
      </c>
      <c r="M911" s="12">
        <v>6.7441953703609406E-2</v>
      </c>
      <c r="N911" s="12">
        <v>1.08445990576142E-2</v>
      </c>
      <c r="O911" s="12">
        <v>0.58810948697013898</v>
      </c>
    </row>
    <row r="912" spans="1:15" x14ac:dyDescent="0.25">
      <c r="A912" s="65" t="s">
        <v>116</v>
      </c>
      <c r="B912" s="65" t="s">
        <v>117</v>
      </c>
      <c r="C912" s="65" t="s">
        <v>118</v>
      </c>
      <c r="D912" s="65" t="s">
        <v>120</v>
      </c>
      <c r="E912" s="65" t="s">
        <v>9</v>
      </c>
      <c r="F912" s="65" t="s">
        <v>124</v>
      </c>
      <c r="G912" s="65">
        <v>126</v>
      </c>
      <c r="H912" s="65" t="s">
        <v>151</v>
      </c>
      <c r="I912" s="12">
        <v>6.7291025254122075E-3</v>
      </c>
      <c r="J912" s="12">
        <v>7.2448782167596525E-3</v>
      </c>
      <c r="K912" s="12">
        <v>0.35298847767998698</v>
      </c>
      <c r="L912" s="12">
        <v>-7.4708587794367282E-3</v>
      </c>
      <c r="M912" s="12">
        <v>2.0929063830261184E-2</v>
      </c>
      <c r="N912" s="12">
        <v>2.54277074946293E-9</v>
      </c>
      <c r="O912" s="12" t="s">
        <v>53</v>
      </c>
    </row>
    <row r="913" spans="1:15" x14ac:dyDescent="0.25">
      <c r="A913" s="65" t="s">
        <v>116</v>
      </c>
      <c r="B913" s="65" t="s">
        <v>117</v>
      </c>
      <c r="C913" s="65" t="s">
        <v>118</v>
      </c>
      <c r="D913" s="65" t="s">
        <v>120</v>
      </c>
      <c r="E913" s="65" t="s">
        <v>9</v>
      </c>
      <c r="F913" s="65" t="s">
        <v>124</v>
      </c>
      <c r="G913" s="65">
        <v>126</v>
      </c>
      <c r="H913" s="65" t="s">
        <v>54</v>
      </c>
      <c r="I913" s="12">
        <v>9.7340958824217562E-4</v>
      </c>
      <c r="J913" s="12">
        <v>8.9508507013470687E-3</v>
      </c>
      <c r="K913" s="12">
        <v>0.91340037736295299</v>
      </c>
      <c r="L913" s="12">
        <v>-1.6570257786398132E-2</v>
      </c>
      <c r="M913" s="12">
        <v>1.8517076962882479E-2</v>
      </c>
      <c r="N913" s="12" t="s">
        <v>53</v>
      </c>
      <c r="O913" s="12" t="s">
        <v>53</v>
      </c>
    </row>
    <row r="914" spans="1:15" x14ac:dyDescent="0.25">
      <c r="A914" s="65" t="s">
        <v>116</v>
      </c>
      <c r="B914" s="65" t="s">
        <v>117</v>
      </c>
      <c r="C914" s="65" t="s">
        <v>118</v>
      </c>
      <c r="D914" s="65" t="s">
        <v>120</v>
      </c>
      <c r="E914" s="65" t="s">
        <v>9</v>
      </c>
      <c r="F914" s="65" t="s">
        <v>124</v>
      </c>
      <c r="G914" s="65">
        <v>126</v>
      </c>
      <c r="H914" s="65" t="s">
        <v>55</v>
      </c>
      <c r="I914" s="12">
        <v>-9.1785425059621745E-3</v>
      </c>
      <c r="J914" s="12">
        <v>1.8951092869948331E-2</v>
      </c>
      <c r="K914" s="12">
        <v>0.62900755494930605</v>
      </c>
      <c r="L914" s="12">
        <v>-4.6322684531060893E-2</v>
      </c>
      <c r="M914" s="12">
        <v>2.7965599519136547E-2</v>
      </c>
      <c r="N914" s="12">
        <v>2.68808695174547E-9</v>
      </c>
      <c r="O914" s="12">
        <v>0.365368240324565</v>
      </c>
    </row>
    <row r="915" spans="1:15" x14ac:dyDescent="0.25">
      <c r="A915" s="65" t="s">
        <v>116</v>
      </c>
      <c r="B915" s="65" t="s">
        <v>117</v>
      </c>
      <c r="C915" s="65" t="s">
        <v>118</v>
      </c>
      <c r="D915" s="65" t="s">
        <v>120</v>
      </c>
      <c r="E915" s="65" t="s">
        <v>11</v>
      </c>
      <c r="F915" s="65" t="s">
        <v>124</v>
      </c>
      <c r="G915" s="65">
        <v>127</v>
      </c>
      <c r="H915" s="65" t="s">
        <v>151</v>
      </c>
      <c r="I915" s="12">
        <v>9.3325563741707453E-3</v>
      </c>
      <c r="J915" s="12">
        <v>8.0898042869193623E-3</v>
      </c>
      <c r="K915" s="12">
        <v>0.24865618002582099</v>
      </c>
      <c r="L915" s="12">
        <v>-6.5234600281911543E-3</v>
      </c>
      <c r="M915" s="12">
        <v>2.518857277653266E-2</v>
      </c>
      <c r="N915" s="12">
        <v>5.1238044108178101E-4</v>
      </c>
      <c r="O915" s="12" t="s">
        <v>53</v>
      </c>
    </row>
    <row r="916" spans="1:15" x14ac:dyDescent="0.25">
      <c r="A916" s="65" t="s">
        <v>116</v>
      </c>
      <c r="B916" s="65" t="s">
        <v>117</v>
      </c>
      <c r="C916" s="65" t="s">
        <v>118</v>
      </c>
      <c r="D916" s="65" t="s">
        <v>120</v>
      </c>
      <c r="E916" s="65" t="s">
        <v>11</v>
      </c>
      <c r="F916" s="65" t="s">
        <v>124</v>
      </c>
      <c r="G916" s="65">
        <v>127</v>
      </c>
      <c r="H916" s="65" t="s">
        <v>54</v>
      </c>
      <c r="I916" s="12">
        <v>1.3041533359819365E-2</v>
      </c>
      <c r="J916" s="12">
        <v>1.0654164553685222E-2</v>
      </c>
      <c r="K916" s="12">
        <v>0.22092263014873501</v>
      </c>
      <c r="L916" s="12">
        <v>-7.8406291654036717E-3</v>
      </c>
      <c r="M916" s="12">
        <v>3.3923695885042328E-2</v>
      </c>
      <c r="N916" s="12" t="s">
        <v>53</v>
      </c>
      <c r="O916" s="12" t="s">
        <v>53</v>
      </c>
    </row>
    <row r="917" spans="1:15" x14ac:dyDescent="0.25">
      <c r="A917" s="65" t="s">
        <v>116</v>
      </c>
      <c r="B917" s="65" t="s">
        <v>117</v>
      </c>
      <c r="C917" s="65" t="s">
        <v>118</v>
      </c>
      <c r="D917" s="65" t="s">
        <v>120</v>
      </c>
      <c r="E917" s="65" t="s">
        <v>11</v>
      </c>
      <c r="F917" s="65" t="s">
        <v>124</v>
      </c>
      <c r="G917" s="65">
        <v>127</v>
      </c>
      <c r="H917" s="65" t="s">
        <v>55</v>
      </c>
      <c r="I917" s="12">
        <v>-9.4690800547882984E-3</v>
      </c>
      <c r="J917" s="12">
        <v>2.0228616670376683E-2</v>
      </c>
      <c r="K917" s="12">
        <v>0.64052597022875002</v>
      </c>
      <c r="L917" s="12">
        <v>-4.9117168728726568E-2</v>
      </c>
      <c r="M917" s="12">
        <v>3.0179008619149902E-2</v>
      </c>
      <c r="N917" s="12">
        <v>5.39868748133344E-4</v>
      </c>
      <c r="O917" s="12">
        <v>0.31251284120127099</v>
      </c>
    </row>
    <row r="918" spans="1:15" x14ac:dyDescent="0.25">
      <c r="A918" s="65" t="s">
        <v>116</v>
      </c>
      <c r="B918" s="65" t="s">
        <v>117</v>
      </c>
      <c r="C918" s="65" t="s">
        <v>118</v>
      </c>
      <c r="D918" s="65" t="s">
        <v>121</v>
      </c>
      <c r="E918" s="65" t="s">
        <v>1</v>
      </c>
      <c r="F918" s="65" t="s">
        <v>124</v>
      </c>
      <c r="G918" s="65">
        <v>68</v>
      </c>
      <c r="H918" s="65" t="s">
        <v>151</v>
      </c>
      <c r="I918" s="12">
        <v>-6.6725820996187536E-4</v>
      </c>
      <c r="J918" s="12">
        <v>2.6904268464846485E-3</v>
      </c>
      <c r="K918" s="12">
        <v>0.80412510291626604</v>
      </c>
      <c r="L918" s="12">
        <v>-5.9404948290717879E-3</v>
      </c>
      <c r="M918" s="12">
        <v>4.6059784091480377E-3</v>
      </c>
      <c r="N918" s="12">
        <v>9.9072911401079503E-2</v>
      </c>
      <c r="O918" s="12" t="s">
        <v>53</v>
      </c>
    </row>
    <row r="919" spans="1:15" x14ac:dyDescent="0.25">
      <c r="A919" s="65" t="s">
        <v>116</v>
      </c>
      <c r="B919" s="65" t="s">
        <v>117</v>
      </c>
      <c r="C919" s="65" t="s">
        <v>118</v>
      </c>
      <c r="D919" s="65" t="s">
        <v>121</v>
      </c>
      <c r="E919" s="65" t="s">
        <v>1</v>
      </c>
      <c r="F919" s="65" t="s">
        <v>124</v>
      </c>
      <c r="G919" s="65">
        <v>68</v>
      </c>
      <c r="H919" s="65" t="s">
        <v>54</v>
      </c>
      <c r="I919" s="12">
        <v>-2.2282491682383398E-3</v>
      </c>
      <c r="J919" s="12">
        <v>3.9931727570858347E-3</v>
      </c>
      <c r="K919" s="12">
        <v>0.57683433425395103</v>
      </c>
      <c r="L919" s="12">
        <v>-1.0054867772126608E-2</v>
      </c>
      <c r="M919" s="12">
        <v>5.5983694356498935E-3</v>
      </c>
      <c r="N919" s="12" t="s">
        <v>53</v>
      </c>
      <c r="O919" s="12" t="s">
        <v>53</v>
      </c>
    </row>
    <row r="920" spans="1:15" x14ac:dyDescent="0.25">
      <c r="A920" s="65" t="s">
        <v>116</v>
      </c>
      <c r="B920" s="65" t="s">
        <v>117</v>
      </c>
      <c r="C920" s="65" t="s">
        <v>118</v>
      </c>
      <c r="D920" s="65" t="s">
        <v>121</v>
      </c>
      <c r="E920" s="65" t="s">
        <v>1</v>
      </c>
      <c r="F920" s="65" t="s">
        <v>124</v>
      </c>
      <c r="G920" s="65">
        <v>68</v>
      </c>
      <c r="H920" s="65" t="s">
        <v>55</v>
      </c>
      <c r="I920" s="12">
        <v>-2.7425207637639154E-3</v>
      </c>
      <c r="J920" s="12">
        <v>4.7459813076595313E-3</v>
      </c>
      <c r="K920" s="12">
        <v>0.56532389639445901</v>
      </c>
      <c r="L920" s="12">
        <v>-1.2044644126776607E-2</v>
      </c>
      <c r="M920" s="12">
        <v>6.5596025992487612E-3</v>
      </c>
      <c r="N920" s="12">
        <v>8.9413595592369902E-2</v>
      </c>
      <c r="O920" s="12">
        <v>0.59640250073163903</v>
      </c>
    </row>
    <row r="921" spans="1:15" x14ac:dyDescent="0.25">
      <c r="A921" s="65" t="s">
        <v>116</v>
      </c>
      <c r="B921" s="65" t="s">
        <v>117</v>
      </c>
      <c r="C921" s="65" t="s">
        <v>118</v>
      </c>
      <c r="D921" s="65" t="s">
        <v>121</v>
      </c>
      <c r="E921" s="65" t="s">
        <v>25</v>
      </c>
      <c r="F921" s="65" t="s">
        <v>124</v>
      </c>
      <c r="G921" s="65">
        <v>68</v>
      </c>
      <c r="H921" s="65" t="s">
        <v>151</v>
      </c>
      <c r="I921" s="12">
        <v>3.5027340133329411E-3</v>
      </c>
      <c r="J921" s="12">
        <v>1.309318285729906E-2</v>
      </c>
      <c r="K921" s="12">
        <v>0.789066128269308</v>
      </c>
      <c r="L921" s="12">
        <v>-2.2159904386973173E-2</v>
      </c>
      <c r="M921" s="12">
        <v>2.9165372413639097E-2</v>
      </c>
      <c r="N921" s="12">
        <v>0.80832839010820101</v>
      </c>
      <c r="O921" s="12" t="s">
        <v>53</v>
      </c>
    </row>
    <row r="922" spans="1:15" x14ac:dyDescent="0.25">
      <c r="A922" s="65" t="s">
        <v>116</v>
      </c>
      <c r="B922" s="65" t="s">
        <v>117</v>
      </c>
      <c r="C922" s="65" t="s">
        <v>118</v>
      </c>
      <c r="D922" s="65" t="s">
        <v>121</v>
      </c>
      <c r="E922" s="65" t="s">
        <v>25</v>
      </c>
      <c r="F922" s="65" t="s">
        <v>124</v>
      </c>
      <c r="G922" s="65">
        <v>68</v>
      </c>
      <c r="H922" s="65" t="s">
        <v>54</v>
      </c>
      <c r="I922" s="12">
        <v>-2.8107986552433916E-2</v>
      </c>
      <c r="J922" s="12">
        <v>2.3821441117535199E-2</v>
      </c>
      <c r="K922" s="12">
        <v>0.238022153795727</v>
      </c>
      <c r="L922" s="12">
        <v>-7.479801114280317E-2</v>
      </c>
      <c r="M922" s="12">
        <v>1.8582038037935063E-2</v>
      </c>
      <c r="N922" s="12" t="s">
        <v>53</v>
      </c>
      <c r="O922" s="12" t="s">
        <v>53</v>
      </c>
    </row>
    <row r="923" spans="1:15" x14ac:dyDescent="0.25">
      <c r="A923" s="65" t="s">
        <v>116</v>
      </c>
      <c r="B923" s="65" t="s">
        <v>117</v>
      </c>
      <c r="C923" s="65" t="s">
        <v>118</v>
      </c>
      <c r="D923" s="65" t="s">
        <v>121</v>
      </c>
      <c r="E923" s="65" t="s">
        <v>25</v>
      </c>
      <c r="F923" s="65" t="s">
        <v>124</v>
      </c>
      <c r="G923" s="65">
        <v>68</v>
      </c>
      <c r="H923" s="65" t="s">
        <v>55</v>
      </c>
      <c r="I923" s="12">
        <v>-1.8308938772749153E-2</v>
      </c>
      <c r="J923" s="12">
        <v>2.7182373722422656E-2</v>
      </c>
      <c r="K923" s="12">
        <v>0.50294359979103598</v>
      </c>
      <c r="L923" s="12">
        <v>-7.1586391268697216E-2</v>
      </c>
      <c r="M923" s="12">
        <v>3.4968513723199188E-2</v>
      </c>
      <c r="N923" s="12">
        <v>0.80733150243111595</v>
      </c>
      <c r="O923" s="12">
        <v>0.34986585394082298</v>
      </c>
    </row>
    <row r="924" spans="1:15" x14ac:dyDescent="0.25">
      <c r="A924" s="65" t="s">
        <v>116</v>
      </c>
      <c r="B924" s="65" t="s">
        <v>117</v>
      </c>
      <c r="C924" s="65" t="s">
        <v>118</v>
      </c>
      <c r="D924" s="65" t="s">
        <v>121</v>
      </c>
      <c r="E924" s="65" t="s">
        <v>6</v>
      </c>
      <c r="F924" s="65" t="s">
        <v>124</v>
      </c>
      <c r="G924" s="65">
        <v>67</v>
      </c>
      <c r="H924" s="65" t="s">
        <v>151</v>
      </c>
      <c r="I924" s="12">
        <v>-6.8910431707112346E-3</v>
      </c>
      <c r="J924" s="12">
        <v>1.0829950448413496E-3</v>
      </c>
      <c r="K924" s="12">
        <v>1.9791531172981201E-10</v>
      </c>
      <c r="L924" s="12">
        <v>-9.0137134586002563E-3</v>
      </c>
      <c r="M924" s="12">
        <v>-4.7683728828221894E-3</v>
      </c>
      <c r="N924" s="12">
        <v>0.61574095810831997</v>
      </c>
      <c r="O924" s="12" t="s">
        <v>53</v>
      </c>
    </row>
    <row r="925" spans="1:15" x14ac:dyDescent="0.25">
      <c r="A925" s="65" t="s">
        <v>116</v>
      </c>
      <c r="B925" s="65" t="s">
        <v>117</v>
      </c>
      <c r="C925" s="65" t="s">
        <v>118</v>
      </c>
      <c r="D925" s="65" t="s">
        <v>121</v>
      </c>
      <c r="E925" s="65" t="s">
        <v>6</v>
      </c>
      <c r="F925" s="65" t="s">
        <v>124</v>
      </c>
      <c r="G925" s="65">
        <v>67</v>
      </c>
      <c r="H925" s="65" t="s">
        <v>54</v>
      </c>
      <c r="I925" s="12">
        <v>-6.7777266749739131E-3</v>
      </c>
      <c r="J925" s="12">
        <v>1.2920184685597403E-3</v>
      </c>
      <c r="K925" s="12">
        <v>1.55568924634827E-7</v>
      </c>
      <c r="L925" s="12">
        <v>-9.3100828733509895E-3</v>
      </c>
      <c r="M925" s="12">
        <v>-4.2453704765968159E-3</v>
      </c>
      <c r="N925" s="12" t="s">
        <v>53</v>
      </c>
      <c r="O925" s="12" t="s">
        <v>53</v>
      </c>
    </row>
    <row r="926" spans="1:15" x14ac:dyDescent="0.25">
      <c r="A926" s="65" t="s">
        <v>116</v>
      </c>
      <c r="B926" s="65" t="s">
        <v>117</v>
      </c>
      <c r="C926" s="65" t="s">
        <v>118</v>
      </c>
      <c r="D926" s="65" t="s">
        <v>121</v>
      </c>
      <c r="E926" s="65" t="s">
        <v>6</v>
      </c>
      <c r="F926" s="65" t="s">
        <v>124</v>
      </c>
      <c r="G926" s="65">
        <v>67</v>
      </c>
      <c r="H926" s="65" t="s">
        <v>55</v>
      </c>
      <c r="I926" s="12">
        <v>-5.6953858695422115E-3</v>
      </c>
      <c r="J926" s="12">
        <v>1.7654898441298178E-3</v>
      </c>
      <c r="K926" s="12">
        <v>1.96699219597895E-3</v>
      </c>
      <c r="L926" s="12">
        <v>-9.1557459640366334E-3</v>
      </c>
      <c r="M926" s="12">
        <v>-2.2350257750477624E-3</v>
      </c>
      <c r="N926" s="12">
        <v>0.60842552543714701</v>
      </c>
      <c r="O926" s="12">
        <v>0.38502252849026197</v>
      </c>
    </row>
    <row r="927" spans="1:15" x14ac:dyDescent="0.25">
      <c r="A927" s="65" t="s">
        <v>116</v>
      </c>
      <c r="B927" s="65" t="s">
        <v>117</v>
      </c>
      <c r="C927" s="65" t="s">
        <v>118</v>
      </c>
      <c r="D927" s="65" t="s">
        <v>121</v>
      </c>
      <c r="E927" s="65" t="s">
        <v>9</v>
      </c>
      <c r="F927" s="65" t="s">
        <v>124</v>
      </c>
      <c r="G927" s="65">
        <v>67</v>
      </c>
      <c r="H927" s="65" t="s">
        <v>151</v>
      </c>
      <c r="I927" s="12">
        <v>-5.8682270005100279E-3</v>
      </c>
      <c r="J927" s="12">
        <v>6.1380870233758815E-3</v>
      </c>
      <c r="K927" s="12">
        <v>0.339054471955541</v>
      </c>
      <c r="L927" s="12">
        <v>-1.7898877566326778E-2</v>
      </c>
      <c r="M927" s="12">
        <v>6.1624235653066958E-3</v>
      </c>
      <c r="N927" s="12">
        <v>7.0514967229026704E-4</v>
      </c>
      <c r="O927" s="12" t="s">
        <v>53</v>
      </c>
    </row>
    <row r="928" spans="1:15" x14ac:dyDescent="0.25">
      <c r="A928" s="65" t="s">
        <v>116</v>
      </c>
      <c r="B928" s="65" t="s">
        <v>117</v>
      </c>
      <c r="C928" s="65" t="s">
        <v>118</v>
      </c>
      <c r="D928" s="65" t="s">
        <v>121</v>
      </c>
      <c r="E928" s="65" t="s">
        <v>9</v>
      </c>
      <c r="F928" s="65" t="s">
        <v>124</v>
      </c>
      <c r="G928" s="65">
        <v>67</v>
      </c>
      <c r="H928" s="65" t="s">
        <v>54</v>
      </c>
      <c r="I928" s="12">
        <v>-1.6165838602320768E-3</v>
      </c>
      <c r="J928" s="12">
        <v>7.7505141167261565E-3</v>
      </c>
      <c r="K928" s="12">
        <v>0.83477797570930101</v>
      </c>
      <c r="L928" s="12">
        <v>-1.6807591529015294E-2</v>
      </c>
      <c r="M928" s="12">
        <v>1.3574423808551114E-2</v>
      </c>
      <c r="N928" s="12" t="s">
        <v>53</v>
      </c>
      <c r="O928" s="12" t="s">
        <v>53</v>
      </c>
    </row>
    <row r="929" spans="1:15" x14ac:dyDescent="0.25">
      <c r="A929" s="65" t="s">
        <v>116</v>
      </c>
      <c r="B929" s="65" t="s">
        <v>117</v>
      </c>
      <c r="C929" s="65" t="s">
        <v>118</v>
      </c>
      <c r="D929" s="65" t="s">
        <v>121</v>
      </c>
      <c r="E929" s="65" t="s">
        <v>9</v>
      </c>
      <c r="F929" s="65" t="s">
        <v>124</v>
      </c>
      <c r="G929" s="65">
        <v>67</v>
      </c>
      <c r="H929" s="65" t="s">
        <v>55</v>
      </c>
      <c r="I929" s="12">
        <v>-6.6257188560524937E-3</v>
      </c>
      <c r="J929" s="12">
        <v>1.1223556649651668E-2</v>
      </c>
      <c r="K929" s="12">
        <v>0.55700939283540596</v>
      </c>
      <c r="L929" s="12">
        <v>-2.8623889889369772E-2</v>
      </c>
      <c r="M929" s="12">
        <v>1.5372452177264812E-2</v>
      </c>
      <c r="N929" s="12">
        <v>5.3363099329994598E-4</v>
      </c>
      <c r="O929" s="12">
        <v>0.93578640804288604</v>
      </c>
    </row>
    <row r="930" spans="1:15" x14ac:dyDescent="0.25">
      <c r="A930" s="65" t="s">
        <v>116</v>
      </c>
      <c r="B930" s="65" t="s">
        <v>117</v>
      </c>
      <c r="C930" s="65" t="s">
        <v>118</v>
      </c>
      <c r="D930" s="65" t="s">
        <v>121</v>
      </c>
      <c r="E930" s="65" t="s">
        <v>11</v>
      </c>
      <c r="F930" s="65" t="s">
        <v>124</v>
      </c>
      <c r="G930" s="65">
        <v>67</v>
      </c>
      <c r="H930" s="65" t="s">
        <v>151</v>
      </c>
      <c r="I930" s="12">
        <v>2.6194197909259679E-3</v>
      </c>
      <c r="J930" s="12">
        <v>6.4954247898049936E-3</v>
      </c>
      <c r="K930" s="12">
        <v>0.68674849494398404</v>
      </c>
      <c r="L930" s="12">
        <v>-1.0111612797091852E-2</v>
      </c>
      <c r="M930" s="12">
        <v>1.5350452378943773E-2</v>
      </c>
      <c r="N930" s="12">
        <v>3.4539845552267301E-2</v>
      </c>
      <c r="O930" s="12" t="s">
        <v>53</v>
      </c>
    </row>
    <row r="931" spans="1:15" x14ac:dyDescent="0.25">
      <c r="A931" s="65" t="s">
        <v>116</v>
      </c>
      <c r="B931" s="65" t="s">
        <v>117</v>
      </c>
      <c r="C931" s="65" t="s">
        <v>118</v>
      </c>
      <c r="D931" s="65" t="s">
        <v>121</v>
      </c>
      <c r="E931" s="65" t="s">
        <v>11</v>
      </c>
      <c r="F931" s="65" t="s">
        <v>124</v>
      </c>
      <c r="G931" s="65">
        <v>67</v>
      </c>
      <c r="H931" s="65" t="s">
        <v>54</v>
      </c>
      <c r="I931" s="12">
        <v>-1.188981081433828E-3</v>
      </c>
      <c r="J931" s="12">
        <v>9.4195737860503347E-3</v>
      </c>
      <c r="K931" s="12">
        <v>0.89955421070339303</v>
      </c>
      <c r="L931" s="12">
        <v>-1.9651345702092513E-2</v>
      </c>
      <c r="M931" s="12">
        <v>1.7273383539224828E-2</v>
      </c>
      <c r="N931" s="12" t="s">
        <v>53</v>
      </c>
      <c r="O931" s="12" t="s">
        <v>53</v>
      </c>
    </row>
    <row r="932" spans="1:15" x14ac:dyDescent="0.25">
      <c r="A932" s="65" t="s">
        <v>116</v>
      </c>
      <c r="B932" s="65" t="s">
        <v>117</v>
      </c>
      <c r="C932" s="65" t="s">
        <v>118</v>
      </c>
      <c r="D932" s="65" t="s">
        <v>121</v>
      </c>
      <c r="E932" s="65" t="s">
        <v>11</v>
      </c>
      <c r="F932" s="65" t="s">
        <v>124</v>
      </c>
      <c r="G932" s="65">
        <v>67</v>
      </c>
      <c r="H932" s="65" t="s">
        <v>55</v>
      </c>
      <c r="I932" s="12">
        <v>-1.7027389788037327E-2</v>
      </c>
      <c r="J932" s="12">
        <v>1.0262217642977708E-2</v>
      </c>
      <c r="K932" s="12">
        <v>0.101887181119637</v>
      </c>
      <c r="L932" s="12">
        <v>-3.714133636827361E-2</v>
      </c>
      <c r="M932" s="12">
        <v>3.0865567921989287E-3</v>
      </c>
      <c r="N932" s="12">
        <v>8.6219259036117296E-2</v>
      </c>
      <c r="O932" s="12">
        <v>1.8409430199456199E-2</v>
      </c>
    </row>
    <row r="933" spans="1:15" x14ac:dyDescent="0.25">
      <c r="A933" s="65" t="s">
        <v>116</v>
      </c>
      <c r="B933" s="65" t="s">
        <v>117</v>
      </c>
      <c r="C933" s="65" t="s">
        <v>118</v>
      </c>
      <c r="D933" s="65" t="s">
        <v>123</v>
      </c>
      <c r="E933" s="65" t="s">
        <v>14</v>
      </c>
      <c r="F933" s="65" t="s">
        <v>124</v>
      </c>
      <c r="G933" s="65">
        <v>13</v>
      </c>
      <c r="H933" s="65" t="s">
        <v>151</v>
      </c>
      <c r="I933" s="12">
        <v>3.9875327804728161E-4</v>
      </c>
      <c r="J933" s="12">
        <v>2.0361389390655248E-2</v>
      </c>
      <c r="K933" s="12">
        <v>0.984375390981721</v>
      </c>
      <c r="L933" s="12">
        <v>-3.9509569927636989E-2</v>
      </c>
      <c r="M933" s="12">
        <v>4.030707648373158E-2</v>
      </c>
      <c r="N933" s="12">
        <v>0.170406702314298</v>
      </c>
      <c r="O933" s="12" t="s">
        <v>53</v>
      </c>
    </row>
    <row r="934" spans="1:15" x14ac:dyDescent="0.25">
      <c r="A934" s="65" t="s">
        <v>116</v>
      </c>
      <c r="B934" s="65" t="s">
        <v>117</v>
      </c>
      <c r="C934" s="65" t="s">
        <v>118</v>
      </c>
      <c r="D934" s="65" t="s">
        <v>123</v>
      </c>
      <c r="E934" s="65" t="s">
        <v>14</v>
      </c>
      <c r="F934" s="65" t="s">
        <v>124</v>
      </c>
      <c r="G934" s="65">
        <v>13</v>
      </c>
      <c r="H934" s="65" t="s">
        <v>54</v>
      </c>
      <c r="I934" s="12">
        <v>9.1300862596791765E-3</v>
      </c>
      <c r="J934" s="12">
        <v>2.2511357698174885E-2</v>
      </c>
      <c r="K934" s="12">
        <v>0.68505351808348802</v>
      </c>
      <c r="L934" s="12">
        <v>-3.4992174828743679E-2</v>
      </c>
      <c r="M934" s="12">
        <v>5.3252347348102032E-2</v>
      </c>
      <c r="N934" s="12" t="s">
        <v>53</v>
      </c>
      <c r="O934" s="12" t="s">
        <v>53</v>
      </c>
    </row>
    <row r="935" spans="1:15" x14ac:dyDescent="0.25">
      <c r="A935" s="65" t="s">
        <v>116</v>
      </c>
      <c r="B935" s="65" t="s">
        <v>117</v>
      </c>
      <c r="C935" s="65" t="s">
        <v>118</v>
      </c>
      <c r="D935" s="65" t="s">
        <v>123</v>
      </c>
      <c r="E935" s="65" t="s">
        <v>14</v>
      </c>
      <c r="F935" s="65" t="s">
        <v>124</v>
      </c>
      <c r="G935" s="65">
        <v>13</v>
      </c>
      <c r="H935" s="65" t="s">
        <v>55</v>
      </c>
      <c r="I935" s="12">
        <v>7.6046594465223457E-3</v>
      </c>
      <c r="J935" s="12">
        <v>3.2633108307517131E-2</v>
      </c>
      <c r="K935" s="12">
        <v>0.82001363794361004</v>
      </c>
      <c r="L935" s="12">
        <v>-5.6356232836211287E-2</v>
      </c>
      <c r="M935" s="12">
        <v>7.1565551729256119E-2</v>
      </c>
      <c r="N935" s="12">
        <v>0.12861236558660899</v>
      </c>
      <c r="O935" s="12">
        <v>0.776975444956163</v>
      </c>
    </row>
    <row r="936" spans="1:15" x14ac:dyDescent="0.25">
      <c r="A936" s="65" t="s">
        <v>116</v>
      </c>
      <c r="B936" s="65" t="s">
        <v>117</v>
      </c>
      <c r="C936" s="65" t="s">
        <v>118</v>
      </c>
      <c r="D936" s="65" t="s">
        <v>123</v>
      </c>
      <c r="E936" s="65" t="s">
        <v>1</v>
      </c>
      <c r="F936" s="65" t="s">
        <v>124</v>
      </c>
      <c r="G936" s="65">
        <v>12</v>
      </c>
      <c r="H936" s="65" t="s">
        <v>151</v>
      </c>
      <c r="I936" s="12">
        <v>-5.0353138261066193E-3</v>
      </c>
      <c r="J936" s="12">
        <v>3.5383510156675175E-3</v>
      </c>
      <c r="K936" s="12">
        <v>0.15471646642141901</v>
      </c>
      <c r="L936" s="12">
        <v>-1.1970481816814944E-2</v>
      </c>
      <c r="M936" s="12">
        <v>1.899854164601718E-3</v>
      </c>
      <c r="N936" s="12">
        <v>0.33301804970176102</v>
      </c>
      <c r="O936" s="12" t="s">
        <v>53</v>
      </c>
    </row>
    <row r="937" spans="1:15" x14ac:dyDescent="0.25">
      <c r="A937" s="65" t="s">
        <v>116</v>
      </c>
      <c r="B937" s="65" t="s">
        <v>117</v>
      </c>
      <c r="C937" s="65" t="s">
        <v>118</v>
      </c>
      <c r="D937" s="65" t="s">
        <v>123</v>
      </c>
      <c r="E937" s="65" t="s">
        <v>1</v>
      </c>
      <c r="F937" s="65" t="s">
        <v>124</v>
      </c>
      <c r="G937" s="65">
        <v>12</v>
      </c>
      <c r="H937" s="65" t="s">
        <v>54</v>
      </c>
      <c r="I937" s="12">
        <v>-1.0275839937938005E-2</v>
      </c>
      <c r="J937" s="12">
        <v>4.2590242420694679E-3</v>
      </c>
      <c r="K937" s="12">
        <v>1.5833907276487001E-2</v>
      </c>
      <c r="L937" s="12">
        <v>-1.8623527452394116E-2</v>
      </c>
      <c r="M937" s="12">
        <v>-1.9281524234818297E-3</v>
      </c>
      <c r="N937" s="12" t="s">
        <v>53</v>
      </c>
      <c r="O937" s="12" t="s">
        <v>53</v>
      </c>
    </row>
    <row r="938" spans="1:15" x14ac:dyDescent="0.25">
      <c r="A938" s="65" t="s">
        <v>116</v>
      </c>
      <c r="B938" s="65" t="s">
        <v>117</v>
      </c>
      <c r="C938" s="65" t="s">
        <v>118</v>
      </c>
      <c r="D938" s="65" t="s">
        <v>123</v>
      </c>
      <c r="E938" s="65" t="s">
        <v>1</v>
      </c>
      <c r="F938" s="65" t="s">
        <v>124</v>
      </c>
      <c r="G938" s="65">
        <v>12</v>
      </c>
      <c r="H938" s="65" t="s">
        <v>55</v>
      </c>
      <c r="I938" s="12">
        <v>-1.1941423497031159E-2</v>
      </c>
      <c r="J938" s="12">
        <v>4.9856368156686488E-3</v>
      </c>
      <c r="K938" s="12">
        <v>3.76251633714519E-2</v>
      </c>
      <c r="L938" s="12">
        <v>-2.1713271655741696E-2</v>
      </c>
      <c r="M938" s="12">
        <v>-2.1695753383206072E-3</v>
      </c>
      <c r="N938" s="12">
        <v>0.53646544766998205</v>
      </c>
      <c r="O938" s="12">
        <v>9.2317157308380193E-2</v>
      </c>
    </row>
    <row r="939" spans="1:15" x14ac:dyDescent="0.25">
      <c r="A939" s="65" t="s">
        <v>116</v>
      </c>
      <c r="B939" s="65" t="s">
        <v>117</v>
      </c>
      <c r="C939" s="65" t="s">
        <v>118</v>
      </c>
      <c r="D939" s="65" t="s">
        <v>123</v>
      </c>
      <c r="E939" s="65" t="s">
        <v>22</v>
      </c>
      <c r="F939" s="65" t="s">
        <v>124</v>
      </c>
      <c r="G939" s="65">
        <v>12</v>
      </c>
      <c r="H939" s="65" t="s">
        <v>151</v>
      </c>
      <c r="I939" s="12">
        <v>2.5215800380619935E-2</v>
      </c>
      <c r="J939" s="12">
        <v>1.5056535019648258E-2</v>
      </c>
      <c r="K939" s="12">
        <v>9.39850089523145E-2</v>
      </c>
      <c r="L939" s="12">
        <v>-4.2950082578906068E-3</v>
      </c>
      <c r="M939" s="12">
        <v>5.4726609019130498E-2</v>
      </c>
      <c r="N939" s="12">
        <v>2.0341582544081099E-3</v>
      </c>
      <c r="O939" s="12" t="s">
        <v>53</v>
      </c>
    </row>
    <row r="940" spans="1:15" x14ac:dyDescent="0.25">
      <c r="A940" s="65" t="s">
        <v>116</v>
      </c>
      <c r="B940" s="65" t="s">
        <v>117</v>
      </c>
      <c r="C940" s="65" t="s">
        <v>118</v>
      </c>
      <c r="D940" s="65" t="s">
        <v>123</v>
      </c>
      <c r="E940" s="65" t="s">
        <v>22</v>
      </c>
      <c r="F940" s="65" t="s">
        <v>124</v>
      </c>
      <c r="G940" s="65">
        <v>12</v>
      </c>
      <c r="H940" s="65" t="s">
        <v>54</v>
      </c>
      <c r="I940" s="12">
        <v>3.3833865428815495E-2</v>
      </c>
      <c r="J940" s="12">
        <v>1.1247179563180153E-2</v>
      </c>
      <c r="K940" s="12">
        <v>2.62792446836904E-3</v>
      </c>
      <c r="L940" s="12">
        <v>1.1789393484982459E-2</v>
      </c>
      <c r="M940" s="12">
        <v>5.587833737264853E-2</v>
      </c>
      <c r="N940" s="12" t="s">
        <v>53</v>
      </c>
      <c r="O940" s="12" t="s">
        <v>53</v>
      </c>
    </row>
    <row r="941" spans="1:15" x14ac:dyDescent="0.25">
      <c r="A941" s="65" t="s">
        <v>116</v>
      </c>
      <c r="B941" s="65" t="s">
        <v>117</v>
      </c>
      <c r="C941" s="65" t="s">
        <v>118</v>
      </c>
      <c r="D941" s="65" t="s">
        <v>123</v>
      </c>
      <c r="E941" s="65" t="s">
        <v>22</v>
      </c>
      <c r="F941" s="65" t="s">
        <v>124</v>
      </c>
      <c r="G941" s="65">
        <v>12</v>
      </c>
      <c r="H941" s="65" t="s">
        <v>55</v>
      </c>
      <c r="I941" s="12">
        <v>1.7065799054645486E-2</v>
      </c>
      <c r="J941" s="12">
        <v>2.3192495967039397E-2</v>
      </c>
      <c r="K941" s="12">
        <v>0.47873663247634302</v>
      </c>
      <c r="L941" s="12">
        <v>-2.8391493040751819E-2</v>
      </c>
      <c r="M941" s="12">
        <v>6.2523091150042717E-2</v>
      </c>
      <c r="N941" s="12">
        <v>1.4146004571991E-3</v>
      </c>
      <c r="O941" s="12">
        <v>0.64478983927503397</v>
      </c>
    </row>
    <row r="942" spans="1:15" x14ac:dyDescent="0.25">
      <c r="A942" s="65" t="s">
        <v>116</v>
      </c>
      <c r="B942" s="65" t="s">
        <v>117</v>
      </c>
      <c r="C942" s="65" t="s">
        <v>118</v>
      </c>
      <c r="D942" s="65" t="s">
        <v>123</v>
      </c>
      <c r="E942" s="65" t="s">
        <v>4</v>
      </c>
      <c r="F942" s="65" t="s">
        <v>124</v>
      </c>
      <c r="G942" s="65">
        <v>11</v>
      </c>
      <c r="H942" s="65" t="s">
        <v>151</v>
      </c>
      <c r="I942" s="12">
        <v>7.4010660752065645E-3</v>
      </c>
      <c r="J942" s="12">
        <v>1.1093845490183401E-2</v>
      </c>
      <c r="K942" s="12">
        <v>0.50468743324158505</v>
      </c>
      <c r="L942" s="12">
        <v>-1.4342871085552964E-2</v>
      </c>
      <c r="M942" s="12">
        <v>2.914500323596609E-2</v>
      </c>
      <c r="N942" s="12">
        <v>0.76490471507314595</v>
      </c>
      <c r="O942" s="12" t="s">
        <v>53</v>
      </c>
    </row>
    <row r="943" spans="1:15" x14ac:dyDescent="0.25">
      <c r="A943" s="65" t="s">
        <v>116</v>
      </c>
      <c r="B943" s="65" t="s">
        <v>117</v>
      </c>
      <c r="C943" s="65" t="s">
        <v>118</v>
      </c>
      <c r="D943" s="65" t="s">
        <v>123</v>
      </c>
      <c r="E943" s="65" t="s">
        <v>4</v>
      </c>
      <c r="F943" s="65" t="s">
        <v>124</v>
      </c>
      <c r="G943" s="65">
        <v>11</v>
      </c>
      <c r="H943" s="65" t="s">
        <v>54</v>
      </c>
      <c r="I943" s="12">
        <v>-7.0216039356275723E-3</v>
      </c>
      <c r="J943" s="12">
        <v>1.7489359079401395E-2</v>
      </c>
      <c r="K943" s="12">
        <v>0.68806776808300196</v>
      </c>
      <c r="L943" s="12">
        <v>-4.1300747731254348E-2</v>
      </c>
      <c r="M943" s="12">
        <v>2.7257539859999132E-2</v>
      </c>
      <c r="N943" s="12" t="s">
        <v>53</v>
      </c>
      <c r="O943" s="12" t="s">
        <v>53</v>
      </c>
    </row>
    <row r="944" spans="1:15" x14ac:dyDescent="0.25">
      <c r="A944" s="65" t="s">
        <v>116</v>
      </c>
      <c r="B944" s="65" t="s">
        <v>117</v>
      </c>
      <c r="C944" s="65" t="s">
        <v>118</v>
      </c>
      <c r="D944" s="65" t="s">
        <v>123</v>
      </c>
      <c r="E944" s="65" t="s">
        <v>4</v>
      </c>
      <c r="F944" s="65" t="s">
        <v>124</v>
      </c>
      <c r="G944" s="65">
        <v>11</v>
      </c>
      <c r="H944" s="65" t="s">
        <v>55</v>
      </c>
      <c r="I944" s="12">
        <v>-1.1206206140096722E-2</v>
      </c>
      <c r="J944" s="12">
        <v>2.6050214402354901E-2</v>
      </c>
      <c r="K944" s="12">
        <v>0.67718376441876105</v>
      </c>
      <c r="L944" s="12">
        <v>-6.2264626368712335E-2</v>
      </c>
      <c r="M944" s="12">
        <v>3.985221408851896E-2</v>
      </c>
      <c r="N944" s="12">
        <v>0.75285414199807998</v>
      </c>
      <c r="O944" s="12">
        <v>0.42299228584215498</v>
      </c>
    </row>
    <row r="945" spans="1:15" x14ac:dyDescent="0.25">
      <c r="A945" s="65" t="s">
        <v>116</v>
      </c>
      <c r="B945" s="65" t="s">
        <v>117</v>
      </c>
      <c r="C945" s="65" t="s">
        <v>118</v>
      </c>
      <c r="D945" s="65" t="s">
        <v>123</v>
      </c>
      <c r="E945" s="65" t="s">
        <v>30</v>
      </c>
      <c r="F945" s="65" t="s">
        <v>124</v>
      </c>
      <c r="G945" s="65">
        <v>12</v>
      </c>
      <c r="H945" s="65" t="s">
        <v>151</v>
      </c>
      <c r="I945" s="12">
        <v>7.3102423985224314E-4</v>
      </c>
      <c r="J945" s="12">
        <v>1.3477765632610703E-2</v>
      </c>
      <c r="K945" s="12">
        <v>0.95674452960165002</v>
      </c>
      <c r="L945" s="12">
        <v>-2.5685396400064679E-2</v>
      </c>
      <c r="M945" s="12">
        <v>2.7147444879769202E-2</v>
      </c>
      <c r="N945" s="12">
        <v>0.21365118709907499</v>
      </c>
      <c r="O945" s="12" t="s">
        <v>53</v>
      </c>
    </row>
    <row r="946" spans="1:15" x14ac:dyDescent="0.25">
      <c r="A946" s="65" t="s">
        <v>116</v>
      </c>
      <c r="B946" s="65" t="s">
        <v>117</v>
      </c>
      <c r="C946" s="65" t="s">
        <v>118</v>
      </c>
      <c r="D946" s="65" t="s">
        <v>123</v>
      </c>
      <c r="E946" s="65" t="s">
        <v>30</v>
      </c>
      <c r="F946" s="65" t="s">
        <v>124</v>
      </c>
      <c r="G946" s="65">
        <v>12</v>
      </c>
      <c r="H946" s="65" t="s">
        <v>54</v>
      </c>
      <c r="I946" s="12">
        <v>-2.1933696942271906E-4</v>
      </c>
      <c r="J946" s="12">
        <v>1.3540743983659523E-2</v>
      </c>
      <c r="K946" s="12">
        <v>0.98707619545167902</v>
      </c>
      <c r="L946" s="12">
        <v>-2.6759195177395386E-2</v>
      </c>
      <c r="M946" s="12">
        <v>2.6320521238549943E-2</v>
      </c>
      <c r="N946" s="12" t="s">
        <v>53</v>
      </c>
      <c r="O946" s="12" t="s">
        <v>53</v>
      </c>
    </row>
    <row r="947" spans="1:15" x14ac:dyDescent="0.25">
      <c r="A947" s="65" t="s">
        <v>116</v>
      </c>
      <c r="B947" s="65" t="s">
        <v>117</v>
      </c>
      <c r="C947" s="65" t="s">
        <v>118</v>
      </c>
      <c r="D947" s="65" t="s">
        <v>123</v>
      </c>
      <c r="E947" s="65" t="s">
        <v>30</v>
      </c>
      <c r="F947" s="65" t="s">
        <v>124</v>
      </c>
      <c r="G947" s="65">
        <v>12</v>
      </c>
      <c r="H947" s="65" t="s">
        <v>55</v>
      </c>
      <c r="I947" s="12">
        <v>-1.5417597301799198E-2</v>
      </c>
      <c r="J947" s="12">
        <v>1.9543287739526811E-2</v>
      </c>
      <c r="K947" s="12">
        <v>0.44847258214034602</v>
      </c>
      <c r="L947" s="12">
        <v>-5.3722441271271806E-2</v>
      </c>
      <c r="M947" s="12">
        <v>2.288724666767341E-2</v>
      </c>
      <c r="N947" s="12">
        <v>0.238671370116431</v>
      </c>
      <c r="O947" s="12">
        <v>0.28538022504420102</v>
      </c>
    </row>
    <row r="948" spans="1:15" x14ac:dyDescent="0.25">
      <c r="A948" s="65" t="s">
        <v>116</v>
      </c>
      <c r="B948" s="65" t="s">
        <v>117</v>
      </c>
      <c r="C948" s="65" t="s">
        <v>118</v>
      </c>
      <c r="D948" s="65" t="s">
        <v>123</v>
      </c>
      <c r="E948" s="65" t="s">
        <v>33</v>
      </c>
      <c r="F948" s="65" t="s">
        <v>124</v>
      </c>
      <c r="G948" s="65">
        <v>13</v>
      </c>
      <c r="H948" s="65" t="s">
        <v>151</v>
      </c>
      <c r="I948" s="12">
        <v>3.5137052446426273E-2</v>
      </c>
      <c r="J948" s="12">
        <v>1.7535106963820199E-2</v>
      </c>
      <c r="K948" s="12">
        <v>4.50902353457064E-2</v>
      </c>
      <c r="L948" s="12">
        <v>7.6824279733873511E-4</v>
      </c>
      <c r="M948" s="12">
        <v>6.9505862095514001E-2</v>
      </c>
      <c r="N948" s="12">
        <v>0.53101070623883595</v>
      </c>
      <c r="O948" s="12" t="s">
        <v>53</v>
      </c>
    </row>
    <row r="949" spans="1:15" x14ac:dyDescent="0.25">
      <c r="A949" s="65" t="s">
        <v>116</v>
      </c>
      <c r="B949" s="65" t="s">
        <v>117</v>
      </c>
      <c r="C949" s="65" t="s">
        <v>118</v>
      </c>
      <c r="D949" s="65" t="s">
        <v>123</v>
      </c>
      <c r="E949" s="65" t="s">
        <v>33</v>
      </c>
      <c r="F949" s="65" t="s">
        <v>124</v>
      </c>
      <c r="G949" s="65">
        <v>13</v>
      </c>
      <c r="H949" s="65" t="s">
        <v>54</v>
      </c>
      <c r="I949" s="12">
        <v>3.226737726438194E-2</v>
      </c>
      <c r="J949" s="12">
        <v>2.1690176022344142E-2</v>
      </c>
      <c r="K949" s="12">
        <v>0.136843379340963</v>
      </c>
      <c r="L949" s="12">
        <v>-1.024536773941259E-2</v>
      </c>
      <c r="M949" s="12">
        <v>7.4780122268176472E-2</v>
      </c>
      <c r="N949" s="12" t="s">
        <v>53</v>
      </c>
      <c r="O949" s="12" t="s">
        <v>53</v>
      </c>
    </row>
    <row r="950" spans="1:15" x14ac:dyDescent="0.25">
      <c r="A950" s="65" t="s">
        <v>116</v>
      </c>
      <c r="B950" s="65" t="s">
        <v>117</v>
      </c>
      <c r="C950" s="65" t="s">
        <v>118</v>
      </c>
      <c r="D950" s="65" t="s">
        <v>123</v>
      </c>
      <c r="E950" s="65" t="s">
        <v>33</v>
      </c>
      <c r="F950" s="65" t="s">
        <v>124</v>
      </c>
      <c r="G950" s="65">
        <v>13</v>
      </c>
      <c r="H950" s="65" t="s">
        <v>55</v>
      </c>
      <c r="I950" s="12">
        <v>2.7591433163745342E-2</v>
      </c>
      <c r="J950" s="12">
        <v>2.7215191377092635E-2</v>
      </c>
      <c r="K950" s="12">
        <v>0.33244742399416199</v>
      </c>
      <c r="L950" s="12">
        <v>-2.5750341935356223E-2</v>
      </c>
      <c r="M950" s="12">
        <v>8.0933208262846626E-2</v>
      </c>
      <c r="N950" s="12">
        <v>0.45720183672560399</v>
      </c>
      <c r="O950" s="12">
        <v>0.71465871401714698</v>
      </c>
    </row>
    <row r="951" spans="1:15" x14ac:dyDescent="0.25">
      <c r="A951" s="65" t="s">
        <v>116</v>
      </c>
      <c r="B951" s="65" t="s">
        <v>117</v>
      </c>
      <c r="C951" s="65" t="s">
        <v>118</v>
      </c>
      <c r="D951" s="65" t="s">
        <v>123</v>
      </c>
      <c r="E951" s="65" t="s">
        <v>9</v>
      </c>
      <c r="F951" s="65" t="s">
        <v>124</v>
      </c>
      <c r="G951" s="65">
        <v>12</v>
      </c>
      <c r="H951" s="65" t="s">
        <v>151</v>
      </c>
      <c r="I951" s="12">
        <v>3.1609267436774897E-2</v>
      </c>
      <c r="J951" s="12">
        <v>6.9654805987862407E-3</v>
      </c>
      <c r="K951" s="12">
        <v>5.67934888192436E-6</v>
      </c>
      <c r="L951" s="12">
        <v>1.7956925463153875E-2</v>
      </c>
      <c r="M951" s="12">
        <v>4.526160941039592E-2</v>
      </c>
      <c r="N951" s="12">
        <v>0.319804832246464</v>
      </c>
      <c r="O951" s="12" t="s">
        <v>53</v>
      </c>
    </row>
    <row r="952" spans="1:15" x14ac:dyDescent="0.25">
      <c r="A952" s="65" t="s">
        <v>116</v>
      </c>
      <c r="B952" s="65" t="s">
        <v>117</v>
      </c>
      <c r="C952" s="65" t="s">
        <v>118</v>
      </c>
      <c r="D952" s="65" t="s">
        <v>123</v>
      </c>
      <c r="E952" s="65" t="s">
        <v>9</v>
      </c>
      <c r="F952" s="65" t="s">
        <v>124</v>
      </c>
      <c r="G952" s="65">
        <v>12</v>
      </c>
      <c r="H952" s="65" t="s">
        <v>54</v>
      </c>
      <c r="I952" s="12">
        <v>3.0857662078673034E-2</v>
      </c>
      <c r="J952" s="12">
        <v>7.5394634976747692E-3</v>
      </c>
      <c r="K952" s="12">
        <v>4.2615973069324903E-5</v>
      </c>
      <c r="L952" s="12">
        <v>1.6080313623230518E-2</v>
      </c>
      <c r="M952" s="12">
        <v>4.5635010534115616E-2</v>
      </c>
      <c r="N952" s="12" t="s">
        <v>53</v>
      </c>
      <c r="O952" s="12" t="s">
        <v>53</v>
      </c>
    </row>
    <row r="953" spans="1:15" x14ac:dyDescent="0.25">
      <c r="A953" s="65" t="s">
        <v>116</v>
      </c>
      <c r="B953" s="65" t="s">
        <v>117</v>
      </c>
      <c r="C953" s="65" t="s">
        <v>118</v>
      </c>
      <c r="D953" s="65" t="s">
        <v>123</v>
      </c>
      <c r="E953" s="65" t="s">
        <v>9</v>
      </c>
      <c r="F953" s="65" t="s">
        <v>124</v>
      </c>
      <c r="G953" s="65">
        <v>12</v>
      </c>
      <c r="H953" s="65" t="s">
        <v>55</v>
      </c>
      <c r="I953" s="12">
        <v>2.5599720305680914E-2</v>
      </c>
      <c r="J953" s="12">
        <v>1.0291385725947849E-2</v>
      </c>
      <c r="K953" s="12">
        <v>3.2128027076720501E-2</v>
      </c>
      <c r="L953" s="12">
        <v>5.4286042828231504E-3</v>
      </c>
      <c r="M953" s="12">
        <v>4.5770836328538615E-2</v>
      </c>
      <c r="N953" s="12">
        <v>0.29589143650305599</v>
      </c>
      <c r="O953" s="12">
        <v>0.43976829493614999</v>
      </c>
    </row>
    <row r="954" spans="1:15" x14ac:dyDescent="0.25">
      <c r="A954" s="65" t="s">
        <v>116</v>
      </c>
      <c r="B954" s="65" t="s">
        <v>117</v>
      </c>
      <c r="C954" s="65" t="s">
        <v>118</v>
      </c>
      <c r="D954" s="65" t="s">
        <v>123</v>
      </c>
      <c r="E954" s="65" t="s">
        <v>12</v>
      </c>
      <c r="F954" s="65" t="s">
        <v>124</v>
      </c>
      <c r="G954" s="65">
        <v>12</v>
      </c>
      <c r="H954" s="65" t="s">
        <v>151</v>
      </c>
      <c r="I954" s="12">
        <v>1.1586467952402304E-2</v>
      </c>
      <c r="J954" s="12">
        <v>2.4722115965231523E-2</v>
      </c>
      <c r="K954" s="12">
        <v>0.63930686786145297</v>
      </c>
      <c r="L954" s="12">
        <v>-3.6868879339451495E-2</v>
      </c>
      <c r="M954" s="12">
        <v>6.0041815244256037E-2</v>
      </c>
      <c r="N954" s="12">
        <v>0.163681261512857</v>
      </c>
      <c r="O954" s="12" t="s">
        <v>53</v>
      </c>
    </row>
    <row r="955" spans="1:15" x14ac:dyDescent="0.25">
      <c r="A955" s="65" t="s">
        <v>116</v>
      </c>
      <c r="B955" s="65" t="s">
        <v>117</v>
      </c>
      <c r="C955" s="65" t="s">
        <v>118</v>
      </c>
      <c r="D955" s="65" t="s">
        <v>123</v>
      </c>
      <c r="E955" s="65" t="s">
        <v>12</v>
      </c>
      <c r="F955" s="65" t="s">
        <v>124</v>
      </c>
      <c r="G955" s="65">
        <v>12</v>
      </c>
      <c r="H955" s="65" t="s">
        <v>54</v>
      </c>
      <c r="I955" s="12">
        <v>8.0215875154258081E-3</v>
      </c>
      <c r="J955" s="12">
        <v>2.8156039228691102E-2</v>
      </c>
      <c r="K955" s="12">
        <v>0.77572260798058801</v>
      </c>
      <c r="L955" s="12">
        <v>-4.7164249372808727E-2</v>
      </c>
      <c r="M955" s="12">
        <v>6.3207424403660409E-2</v>
      </c>
      <c r="N955" s="12" t="s">
        <v>53</v>
      </c>
      <c r="O955" s="12" t="s">
        <v>53</v>
      </c>
    </row>
    <row r="956" spans="1:15" x14ac:dyDescent="0.25">
      <c r="A956" s="65" t="s">
        <v>116</v>
      </c>
      <c r="B956" s="65" t="s">
        <v>117</v>
      </c>
      <c r="C956" s="65" t="s">
        <v>118</v>
      </c>
      <c r="D956" s="65" t="s">
        <v>123</v>
      </c>
      <c r="E956" s="65" t="s">
        <v>12</v>
      </c>
      <c r="F956" s="65" t="s">
        <v>124</v>
      </c>
      <c r="G956" s="65">
        <v>12</v>
      </c>
      <c r="H956" s="65" t="s">
        <v>55</v>
      </c>
      <c r="I956" s="12">
        <v>4.1765945916222916E-2</v>
      </c>
      <c r="J956" s="12">
        <v>5.2358687928852773E-2</v>
      </c>
      <c r="K956" s="12">
        <v>0.44358023918012501</v>
      </c>
      <c r="L956" s="12">
        <v>-6.0857082424328433E-2</v>
      </c>
      <c r="M956" s="12">
        <v>0.14438897425677463</v>
      </c>
      <c r="N956" s="12">
        <v>0.14002532023557801</v>
      </c>
      <c r="O956" s="12">
        <v>0.52476496693908303</v>
      </c>
    </row>
    <row r="957" spans="1:15" x14ac:dyDescent="0.25">
      <c r="A957" s="65" t="s">
        <v>116</v>
      </c>
      <c r="B957" s="65" t="s">
        <v>117</v>
      </c>
      <c r="C957" s="65" t="s">
        <v>118</v>
      </c>
      <c r="D957" s="65" t="s">
        <v>141</v>
      </c>
      <c r="E957" s="65" t="s">
        <v>1</v>
      </c>
      <c r="F957" s="65" t="s">
        <v>124</v>
      </c>
      <c r="G957" s="65">
        <v>58</v>
      </c>
      <c r="H957" s="65" t="s">
        <v>151</v>
      </c>
      <c r="I957" s="12">
        <v>-2.0208361610773622E-3</v>
      </c>
      <c r="J957" s="12">
        <v>3.183184063036752E-3</v>
      </c>
      <c r="K957" s="12">
        <v>0.52552793839734702</v>
      </c>
      <c r="L957" s="12">
        <v>-8.2598769246293689E-3</v>
      </c>
      <c r="M957" s="12">
        <v>4.2182046024746784E-3</v>
      </c>
      <c r="N957" s="12">
        <v>0.14490995091037701</v>
      </c>
      <c r="O957" s="12" t="s">
        <v>53</v>
      </c>
    </row>
    <row r="958" spans="1:15" x14ac:dyDescent="0.25">
      <c r="A958" s="65" t="s">
        <v>116</v>
      </c>
      <c r="B958" s="65" t="s">
        <v>117</v>
      </c>
      <c r="C958" s="65" t="s">
        <v>118</v>
      </c>
      <c r="D958" s="65" t="s">
        <v>141</v>
      </c>
      <c r="E958" s="65" t="s">
        <v>1</v>
      </c>
      <c r="F958" s="65" t="s">
        <v>124</v>
      </c>
      <c r="G958" s="65">
        <v>58</v>
      </c>
      <c r="H958" s="65" t="s">
        <v>54</v>
      </c>
      <c r="I958" s="12">
        <v>-4.6490284278308796E-3</v>
      </c>
      <c r="J958" s="12">
        <v>4.4272294762063456E-3</v>
      </c>
      <c r="K958" s="12">
        <v>0.29367268338351299</v>
      </c>
      <c r="L958" s="12">
        <v>-1.3326398201195331E-2</v>
      </c>
      <c r="M958" s="12">
        <v>4.0283413455335657E-3</v>
      </c>
      <c r="N958" s="12" t="s">
        <v>53</v>
      </c>
      <c r="O958" s="12" t="s">
        <v>53</v>
      </c>
    </row>
    <row r="959" spans="1:15" x14ac:dyDescent="0.25">
      <c r="A959" s="65" t="s">
        <v>116</v>
      </c>
      <c r="B959" s="65" t="s">
        <v>117</v>
      </c>
      <c r="C959" s="65" t="s">
        <v>118</v>
      </c>
      <c r="D959" s="65" t="s">
        <v>141</v>
      </c>
      <c r="E959" s="65" t="s">
        <v>1</v>
      </c>
      <c r="F959" s="65" t="s">
        <v>124</v>
      </c>
      <c r="G959" s="65">
        <v>58</v>
      </c>
      <c r="H959" s="65" t="s">
        <v>55</v>
      </c>
      <c r="I959" s="12">
        <v>-2.1793243770840878E-3</v>
      </c>
      <c r="J959" s="12">
        <v>1.0231613046487809E-2</v>
      </c>
      <c r="K959" s="12">
        <v>0.83210117039261999</v>
      </c>
      <c r="L959" s="12">
        <v>-2.2233285948200201E-2</v>
      </c>
      <c r="M959" s="12">
        <v>1.787463719403197E-2</v>
      </c>
      <c r="N959" s="12">
        <v>0.12506495827854899</v>
      </c>
      <c r="O959" s="12">
        <v>0.98704145250554498</v>
      </c>
    </row>
    <row r="960" spans="1:15" x14ac:dyDescent="0.25">
      <c r="A960" s="65" t="s">
        <v>116</v>
      </c>
      <c r="B960" s="65" t="s">
        <v>117</v>
      </c>
      <c r="C960" s="65" t="s">
        <v>118</v>
      </c>
      <c r="D960" s="65" t="s">
        <v>141</v>
      </c>
      <c r="E960" s="65" t="s">
        <v>22</v>
      </c>
      <c r="F960" s="65" t="s">
        <v>124</v>
      </c>
      <c r="G960" s="65">
        <v>57</v>
      </c>
      <c r="H960" s="65" t="s">
        <v>151</v>
      </c>
      <c r="I960" s="12">
        <v>-2.0767707551455116E-3</v>
      </c>
      <c r="J960" s="12">
        <v>8.7480255592241804E-3</v>
      </c>
      <c r="K960" s="12">
        <v>0.81234742191728704</v>
      </c>
      <c r="L960" s="12">
        <v>-1.922290085122497E-2</v>
      </c>
      <c r="M960" s="12">
        <v>1.5069359340933973E-2</v>
      </c>
      <c r="N960" s="12">
        <v>0.44251470674450699</v>
      </c>
      <c r="O960" s="12" t="s">
        <v>53</v>
      </c>
    </row>
    <row r="961" spans="1:15" x14ac:dyDescent="0.25">
      <c r="A961" s="65" t="s">
        <v>116</v>
      </c>
      <c r="B961" s="65" t="s">
        <v>117</v>
      </c>
      <c r="C961" s="65" t="s">
        <v>118</v>
      </c>
      <c r="D961" s="65" t="s">
        <v>141</v>
      </c>
      <c r="E961" s="65" t="s">
        <v>22</v>
      </c>
      <c r="F961" s="65" t="s">
        <v>124</v>
      </c>
      <c r="G961" s="65">
        <v>57</v>
      </c>
      <c r="H961" s="65" t="s">
        <v>54</v>
      </c>
      <c r="I961" s="12">
        <v>4.7687036228274016E-3</v>
      </c>
      <c r="J961" s="12">
        <v>1.3392732305883129E-2</v>
      </c>
      <c r="K961" s="12">
        <v>0.72179074732771098</v>
      </c>
      <c r="L961" s="12">
        <v>-2.1481051696703467E-2</v>
      </c>
      <c r="M961" s="12">
        <v>3.101845894235827E-2</v>
      </c>
      <c r="N961" s="12" t="s">
        <v>53</v>
      </c>
      <c r="O961" s="12" t="s">
        <v>53</v>
      </c>
    </row>
    <row r="962" spans="1:15" x14ac:dyDescent="0.25">
      <c r="A962" s="65" t="s">
        <v>116</v>
      </c>
      <c r="B962" s="65" t="s">
        <v>117</v>
      </c>
      <c r="C962" s="65" t="s">
        <v>118</v>
      </c>
      <c r="D962" s="65" t="s">
        <v>141</v>
      </c>
      <c r="E962" s="65" t="s">
        <v>22</v>
      </c>
      <c r="F962" s="65" t="s">
        <v>124</v>
      </c>
      <c r="G962" s="65">
        <v>57</v>
      </c>
      <c r="H962" s="65" t="s">
        <v>55</v>
      </c>
      <c r="I962" s="12">
        <v>-2.0234093135538117E-2</v>
      </c>
      <c r="J962" s="12">
        <v>2.7654841927713714E-2</v>
      </c>
      <c r="K962" s="12">
        <v>0.46747892526247797</v>
      </c>
      <c r="L962" s="12">
        <v>-7.4437583313857136E-2</v>
      </c>
      <c r="M962" s="12">
        <v>3.3969397042780763E-2</v>
      </c>
      <c r="N962" s="12">
        <v>0.42321220241388702</v>
      </c>
      <c r="O962" s="12">
        <v>0.49155522205413499</v>
      </c>
    </row>
    <row r="963" spans="1:15" x14ac:dyDescent="0.25">
      <c r="A963" s="65" t="s">
        <v>116</v>
      </c>
      <c r="B963" s="65" t="s">
        <v>117</v>
      </c>
      <c r="C963" s="65" t="s">
        <v>118</v>
      </c>
      <c r="D963" s="65" t="s">
        <v>141</v>
      </c>
      <c r="E963" s="65" t="s">
        <v>4</v>
      </c>
      <c r="F963" s="65" t="s">
        <v>124</v>
      </c>
      <c r="G963" s="65">
        <v>58</v>
      </c>
      <c r="H963" s="65" t="s">
        <v>151</v>
      </c>
      <c r="I963" s="12">
        <v>-3.2918256113635774E-2</v>
      </c>
      <c r="J963" s="12">
        <v>8.3531607302659815E-3</v>
      </c>
      <c r="K963" s="12">
        <v>8.1205439620909804E-5</v>
      </c>
      <c r="L963" s="12">
        <v>-4.9290451144957149E-2</v>
      </c>
      <c r="M963" s="12">
        <v>-1.6546061082314399E-2</v>
      </c>
      <c r="N963" s="12">
        <v>0.42837738647302798</v>
      </c>
      <c r="O963" s="12" t="s">
        <v>53</v>
      </c>
    </row>
    <row r="964" spans="1:15" x14ac:dyDescent="0.25">
      <c r="A964" s="65" t="s">
        <v>116</v>
      </c>
      <c r="B964" s="65" t="s">
        <v>117</v>
      </c>
      <c r="C964" s="65" t="s">
        <v>118</v>
      </c>
      <c r="D964" s="65" t="s">
        <v>141</v>
      </c>
      <c r="E964" s="65" t="s">
        <v>4</v>
      </c>
      <c r="F964" s="65" t="s">
        <v>124</v>
      </c>
      <c r="G964" s="65">
        <v>58</v>
      </c>
      <c r="H964" s="65" t="s">
        <v>54</v>
      </c>
      <c r="I964" s="12">
        <v>-2.816722753866709E-2</v>
      </c>
      <c r="J964" s="12">
        <v>1.2422801208221573E-2</v>
      </c>
      <c r="K964" s="12">
        <v>2.3366940941857098E-2</v>
      </c>
      <c r="L964" s="12">
        <v>-5.2515917906781409E-2</v>
      </c>
      <c r="M964" s="12">
        <v>-3.8185371705528152E-3</v>
      </c>
      <c r="N964" s="12" t="s">
        <v>53</v>
      </c>
      <c r="O964" s="12" t="s">
        <v>53</v>
      </c>
    </row>
    <row r="965" spans="1:15" x14ac:dyDescent="0.25">
      <c r="A965" s="65" t="s">
        <v>116</v>
      </c>
      <c r="B965" s="65" t="s">
        <v>117</v>
      </c>
      <c r="C965" s="65" t="s">
        <v>118</v>
      </c>
      <c r="D965" s="65" t="s">
        <v>141</v>
      </c>
      <c r="E965" s="65" t="s">
        <v>4</v>
      </c>
      <c r="F965" s="65" t="s">
        <v>124</v>
      </c>
      <c r="G965" s="65">
        <v>58</v>
      </c>
      <c r="H965" s="65" t="s">
        <v>55</v>
      </c>
      <c r="I965" s="12">
        <v>-8.5847649631444006E-2</v>
      </c>
      <c r="J965" s="12">
        <v>2.580047227618501E-2</v>
      </c>
      <c r="K965" s="12">
        <v>1.5533158962019601E-3</v>
      </c>
      <c r="L965" s="12">
        <v>-0.13641657529276643</v>
      </c>
      <c r="M965" s="12">
        <v>-3.5278723970120995E-2</v>
      </c>
      <c r="N965" s="12">
        <v>0.56696715230543404</v>
      </c>
      <c r="O965" s="12">
        <v>3.4623432247135599E-2</v>
      </c>
    </row>
    <row r="966" spans="1:15" x14ac:dyDescent="0.25">
      <c r="A966" s="65" t="s">
        <v>116</v>
      </c>
      <c r="B966" s="65" t="s">
        <v>117</v>
      </c>
      <c r="C966" s="65" t="s">
        <v>118</v>
      </c>
      <c r="D966" s="65" t="s">
        <v>141</v>
      </c>
      <c r="E966" s="65" t="s">
        <v>10</v>
      </c>
      <c r="F966" s="65" t="s">
        <v>124</v>
      </c>
      <c r="G966" s="65">
        <v>57</v>
      </c>
      <c r="H966" s="65" t="s">
        <v>151</v>
      </c>
      <c r="I966" s="12">
        <v>-6.7768175504350483E-3</v>
      </c>
      <c r="J966" s="12">
        <v>8.0760035471569135E-3</v>
      </c>
      <c r="K966" s="12">
        <v>0.40139631476429199</v>
      </c>
      <c r="L966" s="12">
        <v>-2.2605784502862675E-2</v>
      </c>
      <c r="M966" s="12">
        <v>9.0521494019925493E-3</v>
      </c>
      <c r="N966" s="12">
        <v>7.9462238608589697E-2</v>
      </c>
      <c r="O966" s="12" t="s">
        <v>53</v>
      </c>
    </row>
    <row r="967" spans="1:15" x14ac:dyDescent="0.25">
      <c r="A967" s="65" t="s">
        <v>116</v>
      </c>
      <c r="B967" s="65" t="s">
        <v>117</v>
      </c>
      <c r="C967" s="65" t="s">
        <v>118</v>
      </c>
      <c r="D967" s="65" t="s">
        <v>141</v>
      </c>
      <c r="E967" s="65" t="s">
        <v>10</v>
      </c>
      <c r="F967" s="65" t="s">
        <v>124</v>
      </c>
      <c r="G967" s="65">
        <v>57</v>
      </c>
      <c r="H967" s="65" t="s">
        <v>54</v>
      </c>
      <c r="I967" s="12">
        <v>-2.2633388886238583E-2</v>
      </c>
      <c r="J967" s="12">
        <v>1.1813912018295156E-2</v>
      </c>
      <c r="K967" s="12">
        <v>5.5387364828289501E-2</v>
      </c>
      <c r="L967" s="12">
        <v>-4.5788656442097071E-2</v>
      </c>
      <c r="M967" s="12">
        <v>5.2187866961992421E-4</v>
      </c>
      <c r="N967" s="12" t="s">
        <v>53</v>
      </c>
      <c r="O967" s="12" t="s">
        <v>53</v>
      </c>
    </row>
    <row r="968" spans="1:15" x14ac:dyDescent="0.25">
      <c r="A968" s="65" t="s">
        <v>116</v>
      </c>
      <c r="B968" s="65" t="s">
        <v>117</v>
      </c>
      <c r="C968" s="65" t="s">
        <v>118</v>
      </c>
      <c r="D968" s="65" t="s">
        <v>141</v>
      </c>
      <c r="E968" s="65" t="s">
        <v>10</v>
      </c>
      <c r="F968" s="65" t="s">
        <v>124</v>
      </c>
      <c r="G968" s="65">
        <v>57</v>
      </c>
      <c r="H968" s="65" t="s">
        <v>55</v>
      </c>
      <c r="I968" s="12">
        <v>-2.8268933629944964E-2</v>
      </c>
      <c r="J968" s="12">
        <v>2.5348316479890949E-2</v>
      </c>
      <c r="K968" s="12">
        <v>0.26960566849441697</v>
      </c>
      <c r="L968" s="12">
        <v>-7.7951633930531353E-2</v>
      </c>
      <c r="M968" s="12">
        <v>2.1413766670641297E-2</v>
      </c>
      <c r="N968" s="12">
        <v>7.8166611370030906E-2</v>
      </c>
      <c r="O968" s="12">
        <v>0.37486488124369399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568EE-29DD-432C-9250-C08046F5DAD3}">
  <dimension ref="A1:R395"/>
  <sheetViews>
    <sheetView workbookViewId="0">
      <selection activeCell="O17" sqref="O17"/>
    </sheetView>
  </sheetViews>
  <sheetFormatPr defaultColWidth="8.85546875" defaultRowHeight="15" x14ac:dyDescent="0.25"/>
  <sheetData>
    <row r="1" spans="1:18" x14ac:dyDescent="0.25">
      <c r="A1" s="58" t="s">
        <v>689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x14ac:dyDescent="0.25">
      <c r="A2" s="65" t="s">
        <v>108</v>
      </c>
      <c r="B2" s="65" t="s">
        <v>109</v>
      </c>
      <c r="C2" s="65" t="s">
        <v>110</v>
      </c>
      <c r="D2" s="65" t="s">
        <v>111</v>
      </c>
      <c r="E2" s="65" t="s">
        <v>112</v>
      </c>
      <c r="F2" s="65" t="s">
        <v>113</v>
      </c>
      <c r="G2" s="65" t="s">
        <v>114</v>
      </c>
      <c r="H2" s="65" t="s">
        <v>52</v>
      </c>
      <c r="I2" s="65" t="s">
        <v>646</v>
      </c>
      <c r="J2" s="65" t="s">
        <v>107</v>
      </c>
      <c r="K2" s="65" t="s">
        <v>683</v>
      </c>
      <c r="L2" s="65" t="s">
        <v>681</v>
      </c>
      <c r="M2" s="65" t="s">
        <v>680</v>
      </c>
      <c r="N2" s="65" t="s">
        <v>653</v>
      </c>
      <c r="O2" s="65" t="s">
        <v>687</v>
      </c>
      <c r="P2" s="65" t="s">
        <v>688</v>
      </c>
      <c r="Q2" s="65" t="s">
        <v>682</v>
      </c>
      <c r="R2" s="65" t="s">
        <v>684</v>
      </c>
    </row>
    <row r="3" spans="1:18" x14ac:dyDescent="0.25">
      <c r="A3" s="65" t="s">
        <v>116</v>
      </c>
      <c r="B3" s="65" t="s">
        <v>117</v>
      </c>
      <c r="C3" s="65" t="s">
        <v>118</v>
      </c>
      <c r="D3" s="65" t="s">
        <v>14</v>
      </c>
      <c r="E3" s="65" t="s">
        <v>105</v>
      </c>
      <c r="F3" s="65" t="s">
        <v>106</v>
      </c>
      <c r="G3" s="65">
        <v>2</v>
      </c>
      <c r="H3" s="65" t="s">
        <v>152</v>
      </c>
      <c r="I3" s="12">
        <v>7.5496746422416605E-2</v>
      </c>
      <c r="J3" s="12">
        <v>4.8027088816174103E-2</v>
      </c>
      <c r="K3" s="12">
        <v>0.115959423015698</v>
      </c>
      <c r="L3" s="12">
        <v>-1.86363476572847E-2</v>
      </c>
      <c r="M3" s="12">
        <v>0.16962984050211799</v>
      </c>
      <c r="N3" s="12">
        <v>1.0784197189901199</v>
      </c>
      <c r="O3" s="12">
        <v>0.98153623530143896</v>
      </c>
      <c r="P3" s="12">
        <v>1.18486618066583</v>
      </c>
      <c r="Q3" s="12" t="s">
        <v>53</v>
      </c>
      <c r="R3" s="12" t="s">
        <v>53</v>
      </c>
    </row>
    <row r="4" spans="1:18" x14ac:dyDescent="0.25">
      <c r="A4" s="65" t="s">
        <v>116</v>
      </c>
      <c r="B4" s="65" t="s">
        <v>117</v>
      </c>
      <c r="C4" s="65" t="s">
        <v>118</v>
      </c>
      <c r="D4" s="65" t="s">
        <v>15</v>
      </c>
      <c r="E4" s="65" t="s">
        <v>105</v>
      </c>
      <c r="F4" s="65" t="s">
        <v>106</v>
      </c>
      <c r="G4" s="65">
        <v>4</v>
      </c>
      <c r="H4" s="65" t="s">
        <v>151</v>
      </c>
      <c r="I4" s="12">
        <v>2.97996294319928E-2</v>
      </c>
      <c r="J4" s="12">
        <v>5.9392846981480597E-2</v>
      </c>
      <c r="K4" s="12">
        <v>0.61585205357640904</v>
      </c>
      <c r="L4" s="12">
        <v>-8.6610350651709203E-2</v>
      </c>
      <c r="M4" s="12">
        <v>0.146209609515695</v>
      </c>
      <c r="N4" s="12">
        <v>1.03024808187739</v>
      </c>
      <c r="O4" s="12">
        <v>0.91703434786308802</v>
      </c>
      <c r="P4" s="12">
        <v>1.1574387728064901</v>
      </c>
      <c r="Q4" s="12">
        <v>0.16950217036189999</v>
      </c>
      <c r="R4" s="12" t="s">
        <v>53</v>
      </c>
    </row>
    <row r="5" spans="1:18" x14ac:dyDescent="0.25">
      <c r="A5" s="65" t="s">
        <v>116</v>
      </c>
      <c r="B5" s="65" t="s">
        <v>117</v>
      </c>
      <c r="C5" s="65" t="s">
        <v>118</v>
      </c>
      <c r="D5" s="65" t="s">
        <v>15</v>
      </c>
      <c r="E5" s="65" t="s">
        <v>105</v>
      </c>
      <c r="F5" s="65" t="s">
        <v>106</v>
      </c>
      <c r="G5" s="65">
        <v>4</v>
      </c>
      <c r="H5" s="65" t="s">
        <v>54</v>
      </c>
      <c r="I5" s="12">
        <v>1.5250423976870099E-2</v>
      </c>
      <c r="J5" s="12">
        <v>5.2521431278353799E-2</v>
      </c>
      <c r="K5" s="12">
        <v>0.77153645479739497</v>
      </c>
      <c r="L5" s="12">
        <v>-8.7691581328703305E-2</v>
      </c>
      <c r="M5" s="12">
        <v>0.118192429282443</v>
      </c>
      <c r="N5" s="12">
        <v>1.01536730509896</v>
      </c>
      <c r="O5" s="12">
        <v>0.91604335803516601</v>
      </c>
      <c r="P5" s="12">
        <v>1.12546066211895</v>
      </c>
      <c r="Q5" s="12" t="s">
        <v>53</v>
      </c>
      <c r="R5" s="12" t="s">
        <v>53</v>
      </c>
    </row>
    <row r="6" spans="1:18" x14ac:dyDescent="0.25">
      <c r="A6" s="65" t="s">
        <v>116</v>
      </c>
      <c r="B6" s="65" t="s">
        <v>117</v>
      </c>
      <c r="C6" s="65" t="s">
        <v>118</v>
      </c>
      <c r="D6" s="65" t="s">
        <v>15</v>
      </c>
      <c r="E6" s="65" t="s">
        <v>105</v>
      </c>
      <c r="F6" s="65" t="s">
        <v>106</v>
      </c>
      <c r="G6" s="65">
        <v>4</v>
      </c>
      <c r="H6" s="65" t="s">
        <v>55</v>
      </c>
      <c r="I6" s="12">
        <v>-4.0245520252757599E-2</v>
      </c>
      <c r="J6" s="12">
        <v>0.173555042509067</v>
      </c>
      <c r="K6" s="12">
        <v>0.83819045476899701</v>
      </c>
      <c r="L6" s="12">
        <v>-0.38041340357053</v>
      </c>
      <c r="M6" s="12">
        <v>0.29992236306501402</v>
      </c>
      <c r="N6" s="12">
        <v>0.96055357484229298</v>
      </c>
      <c r="O6" s="12">
        <v>0.68357875689280501</v>
      </c>
      <c r="P6" s="12">
        <v>1.3497540127435499</v>
      </c>
      <c r="Q6" s="12">
        <v>0.100924945964564</v>
      </c>
      <c r="R6" s="12">
        <v>0.70268021109562295</v>
      </c>
    </row>
    <row r="7" spans="1:18" x14ac:dyDescent="0.25">
      <c r="A7" s="65" t="s">
        <v>116</v>
      </c>
      <c r="B7" s="65" t="s">
        <v>117</v>
      </c>
      <c r="C7" s="65" t="s">
        <v>118</v>
      </c>
      <c r="D7" s="65" t="s">
        <v>50</v>
      </c>
      <c r="E7" s="65" t="s">
        <v>105</v>
      </c>
      <c r="F7" s="65" t="s">
        <v>106</v>
      </c>
      <c r="G7" s="65">
        <v>1</v>
      </c>
      <c r="H7" s="65" t="s">
        <v>56</v>
      </c>
      <c r="I7" s="12">
        <v>-0.20979443772672299</v>
      </c>
      <c r="J7" s="12">
        <v>0.122128174123337</v>
      </c>
      <c r="K7" s="12">
        <v>8.5829127178344497E-2</v>
      </c>
      <c r="L7" s="12">
        <v>-0.449165659008464</v>
      </c>
      <c r="M7" s="12">
        <v>2.95767835550181E-2</v>
      </c>
      <c r="N7" s="12">
        <v>0.81075088863760703</v>
      </c>
      <c r="O7" s="12">
        <v>0.63816037292217798</v>
      </c>
      <c r="P7" s="12">
        <v>1.0300185209193899</v>
      </c>
      <c r="Q7" s="12" t="s">
        <v>53</v>
      </c>
      <c r="R7" s="12" t="s">
        <v>53</v>
      </c>
    </row>
    <row r="8" spans="1:18" x14ac:dyDescent="0.25">
      <c r="A8" s="65" t="s">
        <v>116</v>
      </c>
      <c r="B8" s="65" t="s">
        <v>117</v>
      </c>
      <c r="C8" s="65" t="s">
        <v>118</v>
      </c>
      <c r="D8" s="65" t="s">
        <v>17</v>
      </c>
      <c r="E8" s="65" t="s">
        <v>105</v>
      </c>
      <c r="F8" s="65" t="s">
        <v>106</v>
      </c>
      <c r="G8" s="65">
        <v>2</v>
      </c>
      <c r="H8" s="65" t="s">
        <v>152</v>
      </c>
      <c r="I8" s="12">
        <v>-1.02238546091658E-2</v>
      </c>
      <c r="J8" s="12">
        <v>2.40798516642412E-2</v>
      </c>
      <c r="K8" s="12">
        <v>0.67114193084097296</v>
      </c>
      <c r="L8" s="12">
        <v>-5.7420363871078503E-2</v>
      </c>
      <c r="M8" s="12">
        <v>3.6972654652747003E-2</v>
      </c>
      <c r="N8" s="12">
        <v>0.98982823133486597</v>
      </c>
      <c r="O8" s="12">
        <v>0.94419707959285104</v>
      </c>
      <c r="P8" s="12">
        <v>1.0376646451501299</v>
      </c>
      <c r="Q8" s="12" t="s">
        <v>53</v>
      </c>
      <c r="R8" s="12" t="s">
        <v>53</v>
      </c>
    </row>
    <row r="9" spans="1:18" x14ac:dyDescent="0.25">
      <c r="A9" s="65" t="s">
        <v>116</v>
      </c>
      <c r="B9" s="65" t="s">
        <v>117</v>
      </c>
      <c r="C9" s="65" t="s">
        <v>118</v>
      </c>
      <c r="D9" s="65" t="s">
        <v>0</v>
      </c>
      <c r="E9" s="65" t="s">
        <v>105</v>
      </c>
      <c r="F9" s="65" t="s">
        <v>106</v>
      </c>
      <c r="G9" s="65">
        <v>1014</v>
      </c>
      <c r="H9" s="65" t="s">
        <v>151</v>
      </c>
      <c r="I9" s="12">
        <v>-2.9898702308423401E-2</v>
      </c>
      <c r="J9" s="12">
        <v>9.3209072555955605E-2</v>
      </c>
      <c r="K9" s="12">
        <v>0.74838446699134298</v>
      </c>
      <c r="L9" s="12">
        <v>-0.212588484518096</v>
      </c>
      <c r="M9" s="12">
        <v>0.15279107990124999</v>
      </c>
      <c r="N9" s="12">
        <v>0.97054384242000402</v>
      </c>
      <c r="O9" s="12">
        <v>0.80848877441673295</v>
      </c>
      <c r="P9" s="12">
        <v>1.16508154456311</v>
      </c>
      <c r="Q9" s="12">
        <v>0.46078749391610002</v>
      </c>
      <c r="R9" s="12" t="s">
        <v>53</v>
      </c>
    </row>
    <row r="10" spans="1:18" x14ac:dyDescent="0.25">
      <c r="A10" s="65" t="s">
        <v>116</v>
      </c>
      <c r="B10" s="65" t="s">
        <v>117</v>
      </c>
      <c r="C10" s="65" t="s">
        <v>118</v>
      </c>
      <c r="D10" s="65" t="s">
        <v>0</v>
      </c>
      <c r="E10" s="65" t="s">
        <v>105</v>
      </c>
      <c r="F10" s="65" t="s">
        <v>106</v>
      </c>
      <c r="G10" s="65">
        <v>1014</v>
      </c>
      <c r="H10" s="65" t="s">
        <v>54</v>
      </c>
      <c r="I10" s="12">
        <v>-3.6483426090625201E-2</v>
      </c>
      <c r="J10" s="12">
        <v>0.14805479327557799</v>
      </c>
      <c r="K10" s="12">
        <v>0.80535835988050697</v>
      </c>
      <c r="L10" s="12">
        <v>-0.326670820910758</v>
      </c>
      <c r="M10" s="12">
        <v>0.25370396872950801</v>
      </c>
      <c r="N10" s="12">
        <v>0.96417407389762</v>
      </c>
      <c r="O10" s="12">
        <v>0.72132114778860101</v>
      </c>
      <c r="P10" s="12">
        <v>1.2887902255831001</v>
      </c>
      <c r="Q10" s="12" t="s">
        <v>53</v>
      </c>
      <c r="R10" s="12" t="s">
        <v>53</v>
      </c>
    </row>
    <row r="11" spans="1:18" x14ac:dyDescent="0.25">
      <c r="A11" s="65" t="s">
        <v>116</v>
      </c>
      <c r="B11" s="65" t="s">
        <v>117</v>
      </c>
      <c r="C11" s="65" t="s">
        <v>118</v>
      </c>
      <c r="D11" s="65" t="s">
        <v>0</v>
      </c>
      <c r="E11" s="65" t="s">
        <v>105</v>
      </c>
      <c r="F11" s="65" t="s">
        <v>106</v>
      </c>
      <c r="G11" s="65">
        <v>1014</v>
      </c>
      <c r="H11" s="65" t="s">
        <v>55</v>
      </c>
      <c r="I11" s="12">
        <v>-0.44582185014923298</v>
      </c>
      <c r="J11" s="12">
        <v>0.21524708102076301</v>
      </c>
      <c r="K11" s="12">
        <v>3.8592194669970201E-2</v>
      </c>
      <c r="L11" s="12">
        <v>-0.86770612894992805</v>
      </c>
      <c r="M11" s="12">
        <v>-2.39375713485371E-2</v>
      </c>
      <c r="N11" s="12">
        <v>0.64029783086458103</v>
      </c>
      <c r="O11" s="12">
        <v>0.41991367315004502</v>
      </c>
      <c r="P11" s="12">
        <v>0.97634665986070901</v>
      </c>
      <c r="Q11" s="12">
        <v>0.49251988496440602</v>
      </c>
      <c r="R11" s="12">
        <v>3.2363094562780997E-2</v>
      </c>
    </row>
    <row r="12" spans="1:18" x14ac:dyDescent="0.25">
      <c r="A12" s="65" t="s">
        <v>116</v>
      </c>
      <c r="B12" s="65" t="s">
        <v>117</v>
      </c>
      <c r="C12" s="65" t="s">
        <v>118</v>
      </c>
      <c r="D12" s="65" t="s">
        <v>19</v>
      </c>
      <c r="E12" s="65" t="s">
        <v>105</v>
      </c>
      <c r="F12" s="65" t="s">
        <v>106</v>
      </c>
      <c r="G12" s="65">
        <v>2</v>
      </c>
      <c r="H12" s="65" t="s">
        <v>152</v>
      </c>
      <c r="I12" s="12">
        <v>-6.0475325870755901E-2</v>
      </c>
      <c r="J12" s="12">
        <v>4.80001611237236E-2</v>
      </c>
      <c r="K12" s="12">
        <v>0.20770601848012499</v>
      </c>
      <c r="L12" s="12">
        <v>-0.154555641673254</v>
      </c>
      <c r="M12" s="12">
        <v>3.36049899317424E-2</v>
      </c>
      <c r="N12" s="12">
        <v>0.94131699490905696</v>
      </c>
      <c r="O12" s="12">
        <v>0.85679581726284404</v>
      </c>
      <c r="P12" s="12">
        <v>1.0341760160960201</v>
      </c>
      <c r="Q12" s="12" t="s">
        <v>53</v>
      </c>
      <c r="R12" s="12" t="s">
        <v>53</v>
      </c>
    </row>
    <row r="13" spans="1:18" x14ac:dyDescent="0.25">
      <c r="A13" s="65" t="s">
        <v>116</v>
      </c>
      <c r="B13" s="65" t="s">
        <v>117</v>
      </c>
      <c r="C13" s="65" t="s">
        <v>118</v>
      </c>
      <c r="D13" s="65" t="s">
        <v>20</v>
      </c>
      <c r="E13" s="65" t="s">
        <v>105</v>
      </c>
      <c r="F13" s="65" t="s">
        <v>106</v>
      </c>
      <c r="G13" s="65">
        <v>4</v>
      </c>
      <c r="H13" s="65" t="s">
        <v>151</v>
      </c>
      <c r="I13" s="12">
        <v>-2.83310731545557E-2</v>
      </c>
      <c r="J13" s="12">
        <v>2.66398854081E-2</v>
      </c>
      <c r="K13" s="12">
        <v>0.28756283610458799</v>
      </c>
      <c r="L13" s="12">
        <v>-8.0545248554431598E-2</v>
      </c>
      <c r="M13" s="12">
        <v>2.3883102245320201E-2</v>
      </c>
      <c r="N13" s="12">
        <v>0.97206648840278498</v>
      </c>
      <c r="O13" s="12">
        <v>0.92261315572765201</v>
      </c>
      <c r="P13" s="12">
        <v>1.02417058765055</v>
      </c>
      <c r="Q13" s="12">
        <v>0.63564101873635603</v>
      </c>
      <c r="R13" s="12" t="s">
        <v>53</v>
      </c>
    </row>
    <row r="14" spans="1:18" x14ac:dyDescent="0.25">
      <c r="A14" s="65" t="s">
        <v>116</v>
      </c>
      <c r="B14" s="65" t="s">
        <v>117</v>
      </c>
      <c r="C14" s="65" t="s">
        <v>118</v>
      </c>
      <c r="D14" s="65" t="s">
        <v>20</v>
      </c>
      <c r="E14" s="65" t="s">
        <v>105</v>
      </c>
      <c r="F14" s="65" t="s">
        <v>106</v>
      </c>
      <c r="G14" s="65">
        <v>4</v>
      </c>
      <c r="H14" s="65" t="s">
        <v>54</v>
      </c>
      <c r="I14" s="12">
        <v>-2.9762753515667199E-2</v>
      </c>
      <c r="J14" s="12">
        <v>3.6652512500844101E-2</v>
      </c>
      <c r="K14" s="12">
        <v>0.41677733262900202</v>
      </c>
      <c r="L14" s="12">
        <v>-0.10160167801732201</v>
      </c>
      <c r="M14" s="12">
        <v>4.2076170985987198E-2</v>
      </c>
      <c r="N14" s="12">
        <v>0.97067579565293605</v>
      </c>
      <c r="O14" s="12">
        <v>0.90338931983734305</v>
      </c>
      <c r="P14" s="12">
        <v>1.0429739200770101</v>
      </c>
      <c r="Q14" s="12" t="s">
        <v>53</v>
      </c>
      <c r="R14" s="12" t="s">
        <v>53</v>
      </c>
    </row>
    <row r="15" spans="1:18" x14ac:dyDescent="0.25">
      <c r="A15" s="65" t="s">
        <v>116</v>
      </c>
      <c r="B15" s="65" t="s">
        <v>117</v>
      </c>
      <c r="C15" s="65" t="s">
        <v>118</v>
      </c>
      <c r="D15" s="65" t="s">
        <v>20</v>
      </c>
      <c r="E15" s="65" t="s">
        <v>105</v>
      </c>
      <c r="F15" s="65" t="s">
        <v>106</v>
      </c>
      <c r="G15" s="65">
        <v>4</v>
      </c>
      <c r="H15" s="65" t="s">
        <v>55</v>
      </c>
      <c r="I15" s="12">
        <v>-5.4426951951597101E-2</v>
      </c>
      <c r="J15" s="12">
        <v>5.9789789993861399E-2</v>
      </c>
      <c r="K15" s="12">
        <v>0.45875117933750298</v>
      </c>
      <c r="L15" s="12">
        <v>-0.17161494033956501</v>
      </c>
      <c r="M15" s="12">
        <v>6.2761036436371098E-2</v>
      </c>
      <c r="N15" s="12">
        <v>0.94702768485537103</v>
      </c>
      <c r="O15" s="12">
        <v>0.84230344781154798</v>
      </c>
      <c r="P15" s="12">
        <v>1.0647723670284499</v>
      </c>
      <c r="Q15" s="12">
        <v>0.49333532014579001</v>
      </c>
      <c r="R15" s="12">
        <v>0.64270356132144002</v>
      </c>
    </row>
    <row r="16" spans="1:18" x14ac:dyDescent="0.25">
      <c r="A16" s="65" t="s">
        <v>116</v>
      </c>
      <c r="B16" s="65" t="s">
        <v>117</v>
      </c>
      <c r="C16" s="65" t="s">
        <v>118</v>
      </c>
      <c r="D16" s="65" t="s">
        <v>21</v>
      </c>
      <c r="E16" s="65" t="s">
        <v>105</v>
      </c>
      <c r="F16" s="65" t="s">
        <v>106</v>
      </c>
      <c r="G16" s="65">
        <v>1</v>
      </c>
      <c r="H16" s="65" t="s">
        <v>56</v>
      </c>
      <c r="I16" s="12">
        <v>-3.3566771311277499E-2</v>
      </c>
      <c r="J16" s="12">
        <v>3.5257184255010898E-2</v>
      </c>
      <c r="K16" s="12">
        <v>0.34106919342262898</v>
      </c>
      <c r="L16" s="12">
        <v>-0.102670852451099</v>
      </c>
      <c r="M16" s="12">
        <v>3.5537309828543799E-2</v>
      </c>
      <c r="N16" s="12">
        <v>0.96699034186261701</v>
      </c>
      <c r="O16" s="12">
        <v>0.90242395523636298</v>
      </c>
      <c r="P16" s="12">
        <v>1.0361763069672401</v>
      </c>
      <c r="Q16" s="12" t="s">
        <v>53</v>
      </c>
      <c r="R16" s="12" t="s">
        <v>53</v>
      </c>
    </row>
    <row r="17" spans="1:18" x14ac:dyDescent="0.25">
      <c r="A17" s="65" t="s">
        <v>116</v>
      </c>
      <c r="B17" s="65" t="s">
        <v>117</v>
      </c>
      <c r="C17" s="65" t="s">
        <v>118</v>
      </c>
      <c r="D17" s="65" t="s">
        <v>1</v>
      </c>
      <c r="E17" s="65" t="s">
        <v>105</v>
      </c>
      <c r="F17" s="65" t="s">
        <v>106</v>
      </c>
      <c r="G17" s="65">
        <v>10</v>
      </c>
      <c r="H17" s="65" t="s">
        <v>151</v>
      </c>
      <c r="I17" s="12">
        <v>-4.1076229353615601E-2</v>
      </c>
      <c r="J17" s="12">
        <v>5.3059501999308901E-2</v>
      </c>
      <c r="K17" s="12">
        <v>0.43883968656190098</v>
      </c>
      <c r="L17" s="12">
        <v>-0.14507285327226099</v>
      </c>
      <c r="M17" s="12">
        <v>6.2920394565029902E-2</v>
      </c>
      <c r="N17" s="12">
        <v>0.95975596558231302</v>
      </c>
      <c r="O17" s="12">
        <v>0.86495927570164999</v>
      </c>
      <c r="P17" s="12">
        <v>1.0649420606809701</v>
      </c>
      <c r="Q17" s="12">
        <v>0.58749891862410597</v>
      </c>
      <c r="R17" s="12" t="s">
        <v>53</v>
      </c>
    </row>
    <row r="18" spans="1:18" x14ac:dyDescent="0.25">
      <c r="A18" s="65" t="s">
        <v>116</v>
      </c>
      <c r="B18" s="65" t="s">
        <v>117</v>
      </c>
      <c r="C18" s="65" t="s">
        <v>118</v>
      </c>
      <c r="D18" s="65" t="s">
        <v>1</v>
      </c>
      <c r="E18" s="65" t="s">
        <v>105</v>
      </c>
      <c r="F18" s="65" t="s">
        <v>106</v>
      </c>
      <c r="G18" s="65">
        <v>10</v>
      </c>
      <c r="H18" s="65" t="s">
        <v>54</v>
      </c>
      <c r="I18" s="12">
        <v>-1.99444787810607E-2</v>
      </c>
      <c r="J18" s="12">
        <v>6.4282788991656598E-2</v>
      </c>
      <c r="K18" s="12">
        <v>0.75636205582923799</v>
      </c>
      <c r="L18" s="12">
        <v>-0.14593874520470801</v>
      </c>
      <c r="M18" s="12">
        <v>0.106049787642586</v>
      </c>
      <c r="N18" s="12">
        <v>0.98025309664271099</v>
      </c>
      <c r="O18" s="12">
        <v>0.86421063860910896</v>
      </c>
      <c r="P18" s="12">
        <v>1.1118772328747599</v>
      </c>
      <c r="Q18" s="12" t="s">
        <v>53</v>
      </c>
      <c r="R18" s="12" t="s">
        <v>53</v>
      </c>
    </row>
    <row r="19" spans="1:18" x14ac:dyDescent="0.25">
      <c r="A19" s="65" t="s">
        <v>116</v>
      </c>
      <c r="B19" s="65" t="s">
        <v>117</v>
      </c>
      <c r="C19" s="65" t="s">
        <v>118</v>
      </c>
      <c r="D19" s="65" t="s">
        <v>1</v>
      </c>
      <c r="E19" s="65" t="s">
        <v>105</v>
      </c>
      <c r="F19" s="65" t="s">
        <v>106</v>
      </c>
      <c r="G19" s="65">
        <v>10</v>
      </c>
      <c r="H19" s="65" t="s">
        <v>55</v>
      </c>
      <c r="I19" s="12">
        <v>-7.5073678756049696E-3</v>
      </c>
      <c r="J19" s="12">
        <v>6.8574360052152297E-2</v>
      </c>
      <c r="K19" s="12">
        <v>0.91551991456188198</v>
      </c>
      <c r="L19" s="12">
        <v>-0.14191311357782299</v>
      </c>
      <c r="M19" s="12">
        <v>0.12689837782661401</v>
      </c>
      <c r="N19" s="12">
        <v>0.99252074202283602</v>
      </c>
      <c r="O19" s="12">
        <v>0.86769664426773396</v>
      </c>
      <c r="P19" s="12">
        <v>1.1353016400989999</v>
      </c>
      <c r="Q19" s="12">
        <v>0.57810012121904497</v>
      </c>
      <c r="R19" s="12">
        <v>0.38151123505637102</v>
      </c>
    </row>
    <row r="20" spans="1:18" x14ac:dyDescent="0.25">
      <c r="A20" s="65" t="s">
        <v>116</v>
      </c>
      <c r="B20" s="65" t="s">
        <v>117</v>
      </c>
      <c r="C20" s="65" t="s">
        <v>118</v>
      </c>
      <c r="D20" s="65" t="s">
        <v>22</v>
      </c>
      <c r="E20" s="65" t="s">
        <v>105</v>
      </c>
      <c r="F20" s="65" t="s">
        <v>106</v>
      </c>
      <c r="G20" s="65">
        <v>2</v>
      </c>
      <c r="H20" s="65" t="s">
        <v>152</v>
      </c>
      <c r="I20" s="12">
        <v>-4.8245551221135101E-2</v>
      </c>
      <c r="J20" s="12">
        <v>0.16163839498150301</v>
      </c>
      <c r="K20" s="12">
        <v>0.76533814587615101</v>
      </c>
      <c r="L20" s="12">
        <v>-0.365056805384881</v>
      </c>
      <c r="M20" s="12">
        <v>0.26856570294261101</v>
      </c>
      <c r="N20" s="12">
        <v>0.952899772644623</v>
      </c>
      <c r="O20" s="12">
        <v>0.69415721789005602</v>
      </c>
      <c r="P20" s="12">
        <v>1.3080869193670099</v>
      </c>
      <c r="Q20" s="12" t="s">
        <v>53</v>
      </c>
      <c r="R20" s="12" t="s">
        <v>53</v>
      </c>
    </row>
    <row r="21" spans="1:18" x14ac:dyDescent="0.25">
      <c r="A21" s="65" t="s">
        <v>116</v>
      </c>
      <c r="B21" s="65" t="s">
        <v>117</v>
      </c>
      <c r="C21" s="65" t="s">
        <v>118</v>
      </c>
      <c r="D21" s="65" t="s">
        <v>2</v>
      </c>
      <c r="E21" s="65" t="s">
        <v>105</v>
      </c>
      <c r="F21" s="65" t="s">
        <v>106</v>
      </c>
      <c r="G21" s="65">
        <v>3</v>
      </c>
      <c r="H21" s="65" t="s">
        <v>152</v>
      </c>
      <c r="I21" s="12">
        <v>1.03114035582426E-2</v>
      </c>
      <c r="J21" s="12">
        <v>4.2797030699048902E-2</v>
      </c>
      <c r="K21" s="12">
        <v>0.80960366644225301</v>
      </c>
      <c r="L21" s="12">
        <v>-7.3570776611893304E-2</v>
      </c>
      <c r="M21" s="12">
        <v>9.4193583728378397E-2</v>
      </c>
      <c r="N21" s="12">
        <v>1.01036474927867</v>
      </c>
      <c r="O21" s="12">
        <v>0.92907038701025202</v>
      </c>
      <c r="P21" s="12">
        <v>1.09877242979404</v>
      </c>
      <c r="Q21" s="12">
        <v>9.0505758917478502E-2</v>
      </c>
      <c r="R21" s="12" t="s">
        <v>53</v>
      </c>
    </row>
    <row r="22" spans="1:18" x14ac:dyDescent="0.25">
      <c r="A22" s="65" t="s">
        <v>116</v>
      </c>
      <c r="B22" s="65" t="s">
        <v>117</v>
      </c>
      <c r="C22" s="65" t="s">
        <v>118</v>
      </c>
      <c r="D22" s="65" t="s">
        <v>2</v>
      </c>
      <c r="E22" s="65" t="s">
        <v>105</v>
      </c>
      <c r="F22" s="65" t="s">
        <v>106</v>
      </c>
      <c r="G22" s="65">
        <v>3</v>
      </c>
      <c r="H22" s="65" t="s">
        <v>54</v>
      </c>
      <c r="I22" s="12">
        <v>2.2419888392619498E-2</v>
      </c>
      <c r="J22" s="12">
        <v>4.6225615011629001E-2</v>
      </c>
      <c r="K22" s="12">
        <v>0.62766920819052296</v>
      </c>
      <c r="L22" s="12">
        <v>-6.8182317030173398E-2</v>
      </c>
      <c r="M22" s="12">
        <v>0.11302209381541201</v>
      </c>
      <c r="N22" s="12">
        <v>1.0226731028965701</v>
      </c>
      <c r="O22" s="12">
        <v>0.934090157508494</v>
      </c>
      <c r="P22" s="12">
        <v>1.1196566701631101</v>
      </c>
      <c r="Q22" s="12" t="s">
        <v>53</v>
      </c>
      <c r="R22" s="12" t="s">
        <v>53</v>
      </c>
    </row>
    <row r="23" spans="1:18" x14ac:dyDescent="0.25">
      <c r="A23" s="65" t="s">
        <v>116</v>
      </c>
      <c r="B23" s="65" t="s">
        <v>117</v>
      </c>
      <c r="C23" s="65" t="s">
        <v>118</v>
      </c>
      <c r="D23" s="65" t="s">
        <v>2</v>
      </c>
      <c r="E23" s="65" t="s">
        <v>105</v>
      </c>
      <c r="F23" s="65" t="s">
        <v>106</v>
      </c>
      <c r="G23" s="65">
        <v>3</v>
      </c>
      <c r="H23" s="65" t="s">
        <v>55</v>
      </c>
      <c r="I23" s="12">
        <v>-1.69326522965235</v>
      </c>
      <c r="J23" s="12">
        <v>0.78868155101043702</v>
      </c>
      <c r="K23" s="12">
        <v>0.27749947573079897</v>
      </c>
      <c r="L23" s="12">
        <v>-3.2390810696328001</v>
      </c>
      <c r="M23" s="12">
        <v>-0.147449389671889</v>
      </c>
      <c r="N23" s="12">
        <v>0.18391800795025301</v>
      </c>
      <c r="O23" s="12">
        <v>3.9199900532200599E-2</v>
      </c>
      <c r="P23" s="12">
        <v>0.86290610917758204</v>
      </c>
      <c r="Q23" s="12">
        <v>0.72349319445454896</v>
      </c>
      <c r="R23" s="12">
        <v>0.27566536418443199</v>
      </c>
    </row>
    <row r="24" spans="1:18" x14ac:dyDescent="0.25">
      <c r="A24" s="65" t="s">
        <v>116</v>
      </c>
      <c r="B24" s="65" t="s">
        <v>117</v>
      </c>
      <c r="C24" s="65" t="s">
        <v>118</v>
      </c>
      <c r="D24" s="65" t="s">
        <v>3</v>
      </c>
      <c r="E24" s="65" t="s">
        <v>105</v>
      </c>
      <c r="F24" s="65" t="s">
        <v>106</v>
      </c>
      <c r="G24" s="65">
        <v>4</v>
      </c>
      <c r="H24" s="65" t="s">
        <v>151</v>
      </c>
      <c r="I24" s="12">
        <v>-1.45094741898189E-2</v>
      </c>
      <c r="J24" s="12">
        <v>2.7349735958040002E-2</v>
      </c>
      <c r="K24" s="12">
        <v>0.59575417635188399</v>
      </c>
      <c r="L24" s="12">
        <v>-6.8114956667577303E-2</v>
      </c>
      <c r="M24" s="12">
        <v>3.9096008287939597E-2</v>
      </c>
      <c r="N24" s="12">
        <v>0.98559528097137195</v>
      </c>
      <c r="O24" s="12">
        <v>0.93415308027942801</v>
      </c>
      <c r="P24" s="12">
        <v>1.0398703150263899</v>
      </c>
      <c r="Q24" s="12">
        <v>0.81658693722129205</v>
      </c>
      <c r="R24" s="12" t="s">
        <v>53</v>
      </c>
    </row>
    <row r="25" spans="1:18" x14ac:dyDescent="0.25">
      <c r="A25" s="65" t="s">
        <v>116</v>
      </c>
      <c r="B25" s="65" t="s">
        <v>117</v>
      </c>
      <c r="C25" s="65" t="s">
        <v>118</v>
      </c>
      <c r="D25" s="65" t="s">
        <v>3</v>
      </c>
      <c r="E25" s="65" t="s">
        <v>105</v>
      </c>
      <c r="F25" s="65" t="s">
        <v>106</v>
      </c>
      <c r="G25" s="65">
        <v>4</v>
      </c>
      <c r="H25" s="65" t="s">
        <v>54</v>
      </c>
      <c r="I25" s="12">
        <v>-3.50183935372683E-3</v>
      </c>
      <c r="J25" s="12">
        <v>5.58246458743945E-2</v>
      </c>
      <c r="K25" s="12">
        <v>0.94998208819756702</v>
      </c>
      <c r="L25" s="12">
        <v>-0.11291814526754</v>
      </c>
      <c r="M25" s="12">
        <v>0.105914466560086</v>
      </c>
      <c r="N25" s="12">
        <v>0.99650428493485899</v>
      </c>
      <c r="O25" s="12">
        <v>0.89322377171656997</v>
      </c>
      <c r="P25" s="12">
        <v>1.11172678262377</v>
      </c>
      <c r="Q25" s="12" t="s">
        <v>53</v>
      </c>
      <c r="R25" s="12" t="s">
        <v>53</v>
      </c>
    </row>
    <row r="26" spans="1:18" x14ac:dyDescent="0.25">
      <c r="A26" s="65" t="s">
        <v>116</v>
      </c>
      <c r="B26" s="65" t="s">
        <v>117</v>
      </c>
      <c r="C26" s="65" t="s">
        <v>118</v>
      </c>
      <c r="D26" s="65" t="s">
        <v>3</v>
      </c>
      <c r="E26" s="65" t="s">
        <v>105</v>
      </c>
      <c r="F26" s="65" t="s">
        <v>106</v>
      </c>
      <c r="G26" s="65">
        <v>4</v>
      </c>
      <c r="H26" s="65" t="s">
        <v>55</v>
      </c>
      <c r="I26" s="12">
        <v>-1.51783958158636E-3</v>
      </c>
      <c r="J26" s="12">
        <v>0.12636172416612901</v>
      </c>
      <c r="K26" s="12">
        <v>0.99150663734799505</v>
      </c>
      <c r="L26" s="12">
        <v>-0.24918681894719999</v>
      </c>
      <c r="M26" s="12">
        <v>0.246151139784027</v>
      </c>
      <c r="N26" s="12">
        <v>0.99848331175432303</v>
      </c>
      <c r="O26" s="12">
        <v>0.77943434667815203</v>
      </c>
      <c r="P26" s="12">
        <v>1.27909288075491</v>
      </c>
      <c r="Q26" s="12">
        <v>0.62997003395225004</v>
      </c>
      <c r="R26" s="12">
        <v>0.92138762839366295</v>
      </c>
    </row>
    <row r="27" spans="1:18" x14ac:dyDescent="0.25">
      <c r="A27" s="65" t="s">
        <v>116</v>
      </c>
      <c r="B27" s="65" t="s">
        <v>117</v>
      </c>
      <c r="C27" s="65" t="s">
        <v>118</v>
      </c>
      <c r="D27" s="65" t="s">
        <v>25</v>
      </c>
      <c r="E27" s="65" t="s">
        <v>105</v>
      </c>
      <c r="F27" s="65" t="s">
        <v>106</v>
      </c>
      <c r="G27" s="65">
        <v>1</v>
      </c>
      <c r="H27" s="65" t="s">
        <v>56</v>
      </c>
      <c r="I27" s="12">
        <v>-3.42084327764519E-2</v>
      </c>
      <c r="J27" s="12">
        <v>3.7231503579952301E-2</v>
      </c>
      <c r="K27" s="12">
        <v>0.35819840393825902</v>
      </c>
      <c r="L27" s="12">
        <v>-0.107182179793158</v>
      </c>
      <c r="M27" s="12">
        <v>3.8765314240254603E-2</v>
      </c>
      <c r="N27" s="12">
        <v>0.966370060449671</v>
      </c>
      <c r="O27" s="12">
        <v>0.89836199467894595</v>
      </c>
      <c r="P27" s="12">
        <v>1.03952649295593</v>
      </c>
      <c r="Q27" s="12" t="s">
        <v>53</v>
      </c>
      <c r="R27" s="12" t="s">
        <v>53</v>
      </c>
    </row>
    <row r="28" spans="1:18" x14ac:dyDescent="0.25">
      <c r="A28" s="65" t="s">
        <v>116</v>
      </c>
      <c r="B28" s="65" t="s">
        <v>117</v>
      </c>
      <c r="C28" s="65" t="s">
        <v>118</v>
      </c>
      <c r="D28" s="65" t="s">
        <v>27</v>
      </c>
      <c r="E28" s="65" t="s">
        <v>105</v>
      </c>
      <c r="F28" s="65" t="s">
        <v>106</v>
      </c>
      <c r="G28" s="65">
        <v>1</v>
      </c>
      <c r="H28" s="65" t="s">
        <v>56</v>
      </c>
      <c r="I28" s="12">
        <v>-0.102744097000638</v>
      </c>
      <c r="J28" s="12">
        <v>9.4447989789406495E-2</v>
      </c>
      <c r="K28" s="12">
        <v>0.27666670228037699</v>
      </c>
      <c r="L28" s="12">
        <v>-0.28786215698787498</v>
      </c>
      <c r="M28" s="12">
        <v>8.2373962986598603E-2</v>
      </c>
      <c r="N28" s="12">
        <v>0.90235786002085505</v>
      </c>
      <c r="O28" s="12">
        <v>0.74986494875861498</v>
      </c>
      <c r="P28" s="12">
        <v>1.08586180603506</v>
      </c>
      <c r="Q28" s="12" t="s">
        <v>53</v>
      </c>
      <c r="R28" s="12" t="s">
        <v>53</v>
      </c>
    </row>
    <row r="29" spans="1:18" x14ac:dyDescent="0.25">
      <c r="A29" s="65" t="s">
        <v>116</v>
      </c>
      <c r="B29" s="65" t="s">
        <v>117</v>
      </c>
      <c r="C29" s="65" t="s">
        <v>118</v>
      </c>
      <c r="D29" s="65" t="s">
        <v>4</v>
      </c>
      <c r="E29" s="65" t="s">
        <v>105</v>
      </c>
      <c r="F29" s="65" t="s">
        <v>106</v>
      </c>
      <c r="G29" s="65">
        <v>2</v>
      </c>
      <c r="H29" s="65" t="s">
        <v>152</v>
      </c>
      <c r="I29" s="12">
        <v>-5.7282939529605101E-2</v>
      </c>
      <c r="J29" s="12">
        <v>7.6259711962989404E-2</v>
      </c>
      <c r="K29" s="12">
        <v>0.45255878217817103</v>
      </c>
      <c r="L29" s="12">
        <v>-0.20675197497706399</v>
      </c>
      <c r="M29" s="12">
        <v>9.2186095917854205E-2</v>
      </c>
      <c r="N29" s="12">
        <v>0.94432684417093704</v>
      </c>
      <c r="O29" s="12">
        <v>0.81322132421399995</v>
      </c>
      <c r="P29" s="12">
        <v>1.0965688700843499</v>
      </c>
      <c r="Q29" s="12" t="s">
        <v>53</v>
      </c>
      <c r="R29" s="12" t="s">
        <v>53</v>
      </c>
    </row>
    <row r="30" spans="1:18" x14ac:dyDescent="0.25">
      <c r="A30" s="65" t="s">
        <v>116</v>
      </c>
      <c r="B30" s="65" t="s">
        <v>117</v>
      </c>
      <c r="C30" s="65" t="s">
        <v>118</v>
      </c>
      <c r="D30" s="65" t="s">
        <v>28</v>
      </c>
      <c r="E30" s="65" t="s">
        <v>105</v>
      </c>
      <c r="F30" s="65" t="s">
        <v>106</v>
      </c>
      <c r="G30" s="65">
        <v>1</v>
      </c>
      <c r="H30" s="65" t="s">
        <v>56</v>
      </c>
      <c r="I30" s="12">
        <v>-4.3356207111665601E-2</v>
      </c>
      <c r="J30" s="12">
        <v>4.5539613225202703E-2</v>
      </c>
      <c r="K30" s="12">
        <v>0.34106919342262898</v>
      </c>
      <c r="L30" s="12">
        <v>-0.132613849033063</v>
      </c>
      <c r="M30" s="12">
        <v>4.59014348097318E-2</v>
      </c>
      <c r="N30" s="12">
        <v>0.95757023598190605</v>
      </c>
      <c r="O30" s="12">
        <v>0.87580321908043501</v>
      </c>
      <c r="P30" s="12">
        <v>1.04697121095444</v>
      </c>
      <c r="Q30" s="12" t="s">
        <v>53</v>
      </c>
      <c r="R30" s="12" t="s">
        <v>53</v>
      </c>
    </row>
    <row r="31" spans="1:18" x14ac:dyDescent="0.25">
      <c r="A31" s="65" t="s">
        <v>116</v>
      </c>
      <c r="B31" s="65" t="s">
        <v>117</v>
      </c>
      <c r="C31" s="65" t="s">
        <v>118</v>
      </c>
      <c r="D31" s="65" t="s">
        <v>5</v>
      </c>
      <c r="E31" s="65" t="s">
        <v>105</v>
      </c>
      <c r="F31" s="65" t="s">
        <v>106</v>
      </c>
      <c r="G31" s="65">
        <v>2</v>
      </c>
      <c r="H31" s="65" t="s">
        <v>152</v>
      </c>
      <c r="I31" s="12">
        <v>0.19424331800917899</v>
      </c>
      <c r="J31" s="12">
        <v>0.13342407946807799</v>
      </c>
      <c r="K31" s="12">
        <v>0.145438500406669</v>
      </c>
      <c r="L31" s="12">
        <v>-6.7267877748252894E-2</v>
      </c>
      <c r="M31" s="12">
        <v>0.45575451376661202</v>
      </c>
      <c r="N31" s="12">
        <v>1.2143917303891401</v>
      </c>
      <c r="O31" s="12">
        <v>0.93494471690316605</v>
      </c>
      <c r="P31" s="12">
        <v>1.5773630763136</v>
      </c>
      <c r="Q31" s="12" t="s">
        <v>53</v>
      </c>
      <c r="R31" s="12" t="s">
        <v>53</v>
      </c>
    </row>
    <row r="32" spans="1:18" x14ac:dyDescent="0.25">
      <c r="A32" s="65" t="s">
        <v>116</v>
      </c>
      <c r="B32" s="65" t="s">
        <v>117</v>
      </c>
      <c r="C32" s="65" t="s">
        <v>118</v>
      </c>
      <c r="D32" s="65" t="s">
        <v>30</v>
      </c>
      <c r="E32" s="65" t="s">
        <v>105</v>
      </c>
      <c r="F32" s="65" t="s">
        <v>106</v>
      </c>
      <c r="G32" s="65">
        <v>1</v>
      </c>
      <c r="H32" s="65" t="s">
        <v>56</v>
      </c>
      <c r="I32" s="12">
        <v>-0.245172124265323</v>
      </c>
      <c r="J32" s="12">
        <v>0.123425692695214</v>
      </c>
      <c r="K32" s="12">
        <v>4.6989530449314601E-2</v>
      </c>
      <c r="L32" s="12">
        <v>-0.48708648194794302</v>
      </c>
      <c r="M32" s="12">
        <v>-3.2577665827036302E-3</v>
      </c>
      <c r="N32" s="12">
        <v>0.78256982739209402</v>
      </c>
      <c r="O32" s="12">
        <v>0.61441389493644705</v>
      </c>
      <c r="P32" s="12">
        <v>0.99674753418107098</v>
      </c>
      <c r="Q32" s="12" t="s">
        <v>53</v>
      </c>
      <c r="R32" s="12" t="s">
        <v>53</v>
      </c>
    </row>
    <row r="33" spans="1:18" x14ac:dyDescent="0.25">
      <c r="A33" s="65" t="s">
        <v>116</v>
      </c>
      <c r="B33" s="65" t="s">
        <v>117</v>
      </c>
      <c r="C33" s="65" t="s">
        <v>118</v>
      </c>
      <c r="D33" s="65" t="s">
        <v>6</v>
      </c>
      <c r="E33" s="65" t="s">
        <v>105</v>
      </c>
      <c r="F33" s="65" t="s">
        <v>106</v>
      </c>
      <c r="G33" s="65">
        <v>1245</v>
      </c>
      <c r="H33" s="65" t="s">
        <v>151</v>
      </c>
      <c r="I33" s="12">
        <v>-7.36052995337593E-2</v>
      </c>
      <c r="J33" s="12">
        <v>4.30243198937744E-2</v>
      </c>
      <c r="K33" s="12">
        <v>8.7121073905532295E-2</v>
      </c>
      <c r="L33" s="12">
        <v>-0.15793296652555699</v>
      </c>
      <c r="M33" s="12">
        <v>1.0722367458038499E-2</v>
      </c>
      <c r="N33" s="12">
        <v>0.92903831333951503</v>
      </c>
      <c r="O33" s="12">
        <v>0.85390702040444399</v>
      </c>
      <c r="P33" s="12">
        <v>1.01078005804886</v>
      </c>
      <c r="Q33" s="12">
        <v>0.463791006155653</v>
      </c>
      <c r="R33" s="12" t="s">
        <v>53</v>
      </c>
    </row>
    <row r="34" spans="1:18" x14ac:dyDescent="0.25">
      <c r="A34" s="65" t="s">
        <v>116</v>
      </c>
      <c r="B34" s="65" t="s">
        <v>117</v>
      </c>
      <c r="C34" s="65" t="s">
        <v>118</v>
      </c>
      <c r="D34" s="65" t="s">
        <v>6</v>
      </c>
      <c r="E34" s="65" t="s">
        <v>105</v>
      </c>
      <c r="F34" s="65" t="s">
        <v>106</v>
      </c>
      <c r="G34" s="65">
        <v>1245</v>
      </c>
      <c r="H34" s="65" t="s">
        <v>54</v>
      </c>
      <c r="I34" s="12">
        <v>-0.15260680578560201</v>
      </c>
      <c r="J34" s="12">
        <v>6.7214440670602602E-2</v>
      </c>
      <c r="K34" s="12">
        <v>2.31804930452599E-2</v>
      </c>
      <c r="L34" s="12">
        <v>-0.28434710949998299</v>
      </c>
      <c r="M34" s="12">
        <v>-2.0866502071220899E-2</v>
      </c>
      <c r="N34" s="12">
        <v>0.85846719979606101</v>
      </c>
      <c r="O34" s="12">
        <v>0.752505397595848</v>
      </c>
      <c r="P34" s="12">
        <v>0.97934969699911101</v>
      </c>
      <c r="Q34" s="12" t="s">
        <v>53</v>
      </c>
      <c r="R34" s="12" t="s">
        <v>53</v>
      </c>
    </row>
    <row r="35" spans="1:18" x14ac:dyDescent="0.25">
      <c r="A35" s="65" t="s">
        <v>116</v>
      </c>
      <c r="B35" s="65" t="s">
        <v>117</v>
      </c>
      <c r="C35" s="65" t="s">
        <v>118</v>
      </c>
      <c r="D35" s="65" t="s">
        <v>6</v>
      </c>
      <c r="E35" s="65" t="s">
        <v>105</v>
      </c>
      <c r="F35" s="65" t="s">
        <v>106</v>
      </c>
      <c r="G35" s="65">
        <v>1245</v>
      </c>
      <c r="H35" s="65" t="s">
        <v>55</v>
      </c>
      <c r="I35" s="12">
        <v>-0.166140981663112</v>
      </c>
      <c r="J35" s="12">
        <v>9.9572547242682899E-2</v>
      </c>
      <c r="K35" s="12">
        <v>9.5460016287332694E-2</v>
      </c>
      <c r="L35" s="12">
        <v>-0.36130317425877001</v>
      </c>
      <c r="M35" s="12">
        <v>2.9021210932546601E-2</v>
      </c>
      <c r="N35" s="12">
        <v>0.84692682462004898</v>
      </c>
      <c r="O35" s="12">
        <v>0.69676772440368095</v>
      </c>
      <c r="P35" s="12">
        <v>1.02944642976234</v>
      </c>
      <c r="Q35" s="12">
        <v>0.46429461317304699</v>
      </c>
      <c r="R35" s="12">
        <v>0.30298220370878098</v>
      </c>
    </row>
    <row r="36" spans="1:18" x14ac:dyDescent="0.25">
      <c r="A36" s="65" t="s">
        <v>116</v>
      </c>
      <c r="B36" s="65" t="s">
        <v>117</v>
      </c>
      <c r="C36" s="65" t="s">
        <v>118</v>
      </c>
      <c r="D36" s="65" t="s">
        <v>31</v>
      </c>
      <c r="E36" s="65" t="s">
        <v>105</v>
      </c>
      <c r="F36" s="65" t="s">
        <v>106</v>
      </c>
      <c r="G36" s="65">
        <v>1</v>
      </c>
      <c r="H36" s="65" t="s">
        <v>56</v>
      </c>
      <c r="I36" s="12">
        <v>-6.1415447431099002E-2</v>
      </c>
      <c r="J36" s="12">
        <v>3.3344675059544103E-2</v>
      </c>
      <c r="K36" s="12">
        <v>6.5499034944248094E-2</v>
      </c>
      <c r="L36" s="12">
        <v>-0.12677101054780501</v>
      </c>
      <c r="M36" s="12">
        <v>3.9401156856073401E-3</v>
      </c>
      <c r="N36" s="12">
        <v>0.94043245835811495</v>
      </c>
      <c r="O36" s="12">
        <v>0.880935374411287</v>
      </c>
      <c r="P36" s="12">
        <v>1.0039478881461901</v>
      </c>
      <c r="Q36" s="12" t="s">
        <v>53</v>
      </c>
      <c r="R36" s="12" t="s">
        <v>53</v>
      </c>
    </row>
    <row r="37" spans="1:18" x14ac:dyDescent="0.25">
      <c r="A37" s="65" t="s">
        <v>116</v>
      </c>
      <c r="B37" s="65" t="s">
        <v>117</v>
      </c>
      <c r="C37" s="65" t="s">
        <v>118</v>
      </c>
      <c r="D37" s="65" t="s">
        <v>7</v>
      </c>
      <c r="E37" s="65" t="s">
        <v>105</v>
      </c>
      <c r="F37" s="65" t="s">
        <v>106</v>
      </c>
      <c r="G37" s="65">
        <v>1</v>
      </c>
      <c r="H37" s="65" t="s">
        <v>56</v>
      </c>
      <c r="I37" s="12">
        <v>-8.77993158494869E-2</v>
      </c>
      <c r="J37" s="12">
        <v>8.2098061573546197E-2</v>
      </c>
      <c r="K37" s="12">
        <v>0.28486944963384903</v>
      </c>
      <c r="L37" s="12">
        <v>-0.24871151653363699</v>
      </c>
      <c r="M37" s="12">
        <v>7.3112884834663605E-2</v>
      </c>
      <c r="N37" s="12">
        <v>0.91594467385891298</v>
      </c>
      <c r="O37" s="12">
        <v>0.77980490176022799</v>
      </c>
      <c r="P37" s="12">
        <v>1.0758519774327699</v>
      </c>
      <c r="Q37" s="12" t="s">
        <v>53</v>
      </c>
      <c r="R37" s="12" t="s">
        <v>53</v>
      </c>
    </row>
    <row r="38" spans="1:18" x14ac:dyDescent="0.25">
      <c r="A38" s="65" t="s">
        <v>116</v>
      </c>
      <c r="B38" s="65" t="s">
        <v>117</v>
      </c>
      <c r="C38" s="65" t="s">
        <v>118</v>
      </c>
      <c r="D38" s="65" t="s">
        <v>32</v>
      </c>
      <c r="E38" s="65" t="s">
        <v>105</v>
      </c>
      <c r="F38" s="65" t="s">
        <v>106</v>
      </c>
      <c r="G38" s="65">
        <v>1</v>
      </c>
      <c r="H38" s="65" t="s">
        <v>56</v>
      </c>
      <c r="I38" s="12">
        <v>-2.2595222724338299E-2</v>
      </c>
      <c r="J38" s="12">
        <v>9.4899935442220806E-2</v>
      </c>
      <c r="K38" s="12">
        <v>0.81180722800343297</v>
      </c>
      <c r="L38" s="12">
        <v>-0.20859909619109099</v>
      </c>
      <c r="M38" s="12">
        <v>0.16340865074241401</v>
      </c>
      <c r="N38" s="12">
        <v>0.97765813748948005</v>
      </c>
      <c r="O38" s="12">
        <v>0.81172059229791504</v>
      </c>
      <c r="P38" s="12">
        <v>1.1775177848988201</v>
      </c>
      <c r="Q38" s="12" t="s">
        <v>53</v>
      </c>
      <c r="R38" s="12" t="s">
        <v>53</v>
      </c>
    </row>
    <row r="39" spans="1:18" x14ac:dyDescent="0.25">
      <c r="A39" s="65" t="s">
        <v>116</v>
      </c>
      <c r="B39" s="65" t="s">
        <v>117</v>
      </c>
      <c r="C39" s="65" t="s">
        <v>118</v>
      </c>
      <c r="D39" s="65" t="s">
        <v>33</v>
      </c>
      <c r="E39" s="65" t="s">
        <v>105</v>
      </c>
      <c r="F39" s="65" t="s">
        <v>106</v>
      </c>
      <c r="G39" s="65">
        <v>2</v>
      </c>
      <c r="H39" s="65" t="s">
        <v>152</v>
      </c>
      <c r="I39" s="12">
        <v>0.2035918355945</v>
      </c>
      <c r="J39" s="12">
        <v>7.5014067471495E-2</v>
      </c>
      <c r="K39" s="12">
        <v>6.6466385526884504E-3</v>
      </c>
      <c r="L39" s="12">
        <v>5.6564263350370098E-2</v>
      </c>
      <c r="M39" s="12">
        <v>0.35061940783862999</v>
      </c>
      <c r="N39" s="12">
        <v>1.22579772433506</v>
      </c>
      <c r="O39" s="12">
        <v>1.05819461574657</v>
      </c>
      <c r="P39" s="12">
        <v>1.4199468024366499</v>
      </c>
      <c r="Q39" s="12" t="s">
        <v>53</v>
      </c>
      <c r="R39" s="12" t="s">
        <v>53</v>
      </c>
    </row>
    <row r="40" spans="1:18" x14ac:dyDescent="0.25">
      <c r="A40" s="65" t="s">
        <v>116</v>
      </c>
      <c r="B40" s="65" t="s">
        <v>117</v>
      </c>
      <c r="C40" s="65" t="s">
        <v>118</v>
      </c>
      <c r="D40" s="65" t="s">
        <v>8</v>
      </c>
      <c r="E40" s="65" t="s">
        <v>105</v>
      </c>
      <c r="F40" s="65" t="s">
        <v>106</v>
      </c>
      <c r="G40" s="65">
        <v>5</v>
      </c>
      <c r="H40" s="65" t="s">
        <v>151</v>
      </c>
      <c r="I40" s="12">
        <v>-1.1087021361425401E-2</v>
      </c>
      <c r="J40" s="12">
        <v>3.8283726230494697E-2</v>
      </c>
      <c r="K40" s="12">
        <v>0.77212118288751097</v>
      </c>
      <c r="L40" s="12">
        <v>-8.6123124773195003E-2</v>
      </c>
      <c r="M40" s="12">
        <v>6.3949082050344205E-2</v>
      </c>
      <c r="N40" s="12">
        <v>0.98897421314820599</v>
      </c>
      <c r="O40" s="12">
        <v>0.91748125959349303</v>
      </c>
      <c r="P40" s="12">
        <v>1.06603811690439</v>
      </c>
      <c r="Q40" s="12">
        <v>0.41970783941184098</v>
      </c>
      <c r="R40" s="12" t="s">
        <v>53</v>
      </c>
    </row>
    <row r="41" spans="1:18" x14ac:dyDescent="0.25">
      <c r="A41" s="65" t="s">
        <v>116</v>
      </c>
      <c r="B41" s="65" t="s">
        <v>117</v>
      </c>
      <c r="C41" s="65" t="s">
        <v>118</v>
      </c>
      <c r="D41" s="65" t="s">
        <v>8</v>
      </c>
      <c r="E41" s="65" t="s">
        <v>105</v>
      </c>
      <c r="F41" s="65" t="s">
        <v>106</v>
      </c>
      <c r="G41" s="65">
        <v>5</v>
      </c>
      <c r="H41" s="65" t="s">
        <v>54</v>
      </c>
      <c r="I41" s="12">
        <v>-5.1463909612551101E-3</v>
      </c>
      <c r="J41" s="12">
        <v>3.9442342759251299E-2</v>
      </c>
      <c r="K41" s="12">
        <v>0.89618759763748301</v>
      </c>
      <c r="L41" s="12">
        <v>-8.2453382769387698E-2</v>
      </c>
      <c r="M41" s="12">
        <v>7.2160600846877504E-2</v>
      </c>
      <c r="N41" s="12">
        <v>0.99486682902058698</v>
      </c>
      <c r="O41" s="12">
        <v>0.92085436453650704</v>
      </c>
      <c r="P41" s="12">
        <v>1.07482794848201</v>
      </c>
      <c r="Q41" s="12" t="s">
        <v>53</v>
      </c>
      <c r="R41" s="12" t="s">
        <v>53</v>
      </c>
    </row>
    <row r="42" spans="1:18" x14ac:dyDescent="0.25">
      <c r="A42" s="65" t="s">
        <v>116</v>
      </c>
      <c r="B42" s="65" t="s">
        <v>117</v>
      </c>
      <c r="C42" s="65" t="s">
        <v>118</v>
      </c>
      <c r="D42" s="65" t="s">
        <v>8</v>
      </c>
      <c r="E42" s="65" t="s">
        <v>105</v>
      </c>
      <c r="F42" s="65" t="s">
        <v>106</v>
      </c>
      <c r="G42" s="65">
        <v>5</v>
      </c>
      <c r="H42" s="65" t="s">
        <v>55</v>
      </c>
      <c r="I42" s="12">
        <v>2.14291280604E-2</v>
      </c>
      <c r="J42" s="12">
        <v>6.4480925283158796E-2</v>
      </c>
      <c r="K42" s="12">
        <v>0.76150440477218495</v>
      </c>
      <c r="L42" s="12">
        <v>-0.10495348549459101</v>
      </c>
      <c r="M42" s="12">
        <v>0.14781174161539101</v>
      </c>
      <c r="N42" s="12">
        <v>1.0216603807187099</v>
      </c>
      <c r="O42" s="12">
        <v>0.90036640171012705</v>
      </c>
      <c r="P42" s="12">
        <v>1.1592946288841599</v>
      </c>
      <c r="Q42" s="12">
        <v>0.332699082810407</v>
      </c>
      <c r="R42" s="12">
        <v>0.55808232950789605</v>
      </c>
    </row>
    <row r="43" spans="1:18" x14ac:dyDescent="0.25">
      <c r="A43" s="65" t="s">
        <v>116</v>
      </c>
      <c r="B43" s="65" t="s">
        <v>117</v>
      </c>
      <c r="C43" s="65" t="s">
        <v>118</v>
      </c>
      <c r="D43" s="65" t="s">
        <v>9</v>
      </c>
      <c r="E43" s="65" t="s">
        <v>105</v>
      </c>
      <c r="F43" s="65" t="s">
        <v>106</v>
      </c>
      <c r="G43" s="65">
        <v>17</v>
      </c>
      <c r="H43" s="65" t="s">
        <v>151</v>
      </c>
      <c r="I43" s="12">
        <v>1.2080655418074101E-2</v>
      </c>
      <c r="J43" s="12">
        <v>2.7950637604074301E-2</v>
      </c>
      <c r="K43" s="12">
        <v>0.665585923113023</v>
      </c>
      <c r="L43" s="12">
        <v>-4.2702594285911499E-2</v>
      </c>
      <c r="M43" s="12">
        <v>6.68639051220596E-2</v>
      </c>
      <c r="N43" s="12">
        <v>1.0121539212716599</v>
      </c>
      <c r="O43" s="12">
        <v>0.95819632075593397</v>
      </c>
      <c r="P43" s="12">
        <v>1.06914996243921</v>
      </c>
      <c r="Q43" s="12">
        <v>0.49310839638045001</v>
      </c>
      <c r="R43" s="12" t="s">
        <v>53</v>
      </c>
    </row>
    <row r="44" spans="1:18" x14ac:dyDescent="0.25">
      <c r="A44" s="65" t="s">
        <v>116</v>
      </c>
      <c r="B44" s="65" t="s">
        <v>117</v>
      </c>
      <c r="C44" s="65" t="s">
        <v>118</v>
      </c>
      <c r="D44" s="65" t="s">
        <v>9</v>
      </c>
      <c r="E44" s="65" t="s">
        <v>105</v>
      </c>
      <c r="F44" s="65" t="s">
        <v>106</v>
      </c>
      <c r="G44" s="65">
        <v>17</v>
      </c>
      <c r="H44" s="65" t="s">
        <v>54</v>
      </c>
      <c r="I44" s="12">
        <v>3.6226873346751703E-2</v>
      </c>
      <c r="J44" s="12">
        <v>3.8357565600409697E-2</v>
      </c>
      <c r="K44" s="12">
        <v>0.34493880203100002</v>
      </c>
      <c r="L44" s="12">
        <v>-3.8953955230051303E-2</v>
      </c>
      <c r="M44" s="12">
        <v>0.11140770192355499</v>
      </c>
      <c r="N44" s="12">
        <v>1.03689106275339</v>
      </c>
      <c r="O44" s="12">
        <v>0.96179499375604705</v>
      </c>
      <c r="P44" s="12">
        <v>1.1178505637871501</v>
      </c>
      <c r="Q44" s="12" t="s">
        <v>53</v>
      </c>
      <c r="R44" s="12" t="s">
        <v>53</v>
      </c>
    </row>
    <row r="45" spans="1:18" x14ac:dyDescent="0.25">
      <c r="A45" s="65" t="s">
        <v>116</v>
      </c>
      <c r="B45" s="65" t="s">
        <v>117</v>
      </c>
      <c r="C45" s="65" t="s">
        <v>118</v>
      </c>
      <c r="D45" s="65" t="s">
        <v>9</v>
      </c>
      <c r="E45" s="65" t="s">
        <v>105</v>
      </c>
      <c r="F45" s="65" t="s">
        <v>106</v>
      </c>
      <c r="G45" s="65">
        <v>17</v>
      </c>
      <c r="H45" s="65" t="s">
        <v>55</v>
      </c>
      <c r="I45" s="12">
        <v>5.9643723245799097E-3</v>
      </c>
      <c r="J45" s="12">
        <v>3.8053057557376598E-2</v>
      </c>
      <c r="K45" s="12">
        <v>0.87754125049172105</v>
      </c>
      <c r="L45" s="12">
        <v>-6.8619620487878299E-2</v>
      </c>
      <c r="M45" s="12">
        <v>8.05483651370381E-2</v>
      </c>
      <c r="N45" s="12">
        <v>1.0059821946084899</v>
      </c>
      <c r="O45" s="12">
        <v>0.93368176595483499</v>
      </c>
      <c r="P45" s="12">
        <v>1.0838812674406</v>
      </c>
      <c r="Q45" s="12">
        <v>0.42496781551270002</v>
      </c>
      <c r="R45" s="12">
        <v>0.80900115224565705</v>
      </c>
    </row>
    <row r="46" spans="1:18" x14ac:dyDescent="0.25">
      <c r="A46" s="65" t="s">
        <v>116</v>
      </c>
      <c r="B46" s="65" t="s">
        <v>117</v>
      </c>
      <c r="C46" s="65" t="s">
        <v>118</v>
      </c>
      <c r="D46" s="65" t="s">
        <v>10</v>
      </c>
      <c r="E46" s="65" t="s">
        <v>105</v>
      </c>
      <c r="F46" s="65" t="s">
        <v>106</v>
      </c>
      <c r="G46" s="65">
        <v>7</v>
      </c>
      <c r="H46" s="65" t="s">
        <v>151</v>
      </c>
      <c r="I46" s="12">
        <v>2.6871422685183999E-2</v>
      </c>
      <c r="J46" s="12">
        <v>8.2447653898583495E-2</v>
      </c>
      <c r="K46" s="12">
        <v>0.74448411870766895</v>
      </c>
      <c r="L46" s="12">
        <v>-0.13472597895603999</v>
      </c>
      <c r="M46" s="12">
        <v>0.18846882432640799</v>
      </c>
      <c r="N46" s="12">
        <v>1.027235715062</v>
      </c>
      <c r="O46" s="12">
        <v>0.87395536103986204</v>
      </c>
      <c r="P46" s="12">
        <v>1.2073994409089901</v>
      </c>
      <c r="Q46" s="12">
        <v>0.15455981234716201</v>
      </c>
      <c r="R46" s="12" t="s">
        <v>53</v>
      </c>
    </row>
    <row r="47" spans="1:18" x14ac:dyDescent="0.25">
      <c r="A47" s="65" t="s">
        <v>116</v>
      </c>
      <c r="B47" s="65" t="s">
        <v>117</v>
      </c>
      <c r="C47" s="65" t="s">
        <v>118</v>
      </c>
      <c r="D47" s="65" t="s">
        <v>10</v>
      </c>
      <c r="E47" s="65" t="s">
        <v>105</v>
      </c>
      <c r="F47" s="65" t="s">
        <v>106</v>
      </c>
      <c r="G47" s="65">
        <v>7</v>
      </c>
      <c r="H47" s="65" t="s">
        <v>54</v>
      </c>
      <c r="I47" s="12">
        <v>-1.49667108774547E-2</v>
      </c>
      <c r="J47" s="12">
        <v>8.9213730112402703E-2</v>
      </c>
      <c r="K47" s="12">
        <v>0.86677019129866295</v>
      </c>
      <c r="L47" s="12">
        <v>-0.189825621897764</v>
      </c>
      <c r="M47" s="12">
        <v>0.15989220014285499</v>
      </c>
      <c r="N47" s="12">
        <v>0.98514473366098099</v>
      </c>
      <c r="O47" s="12">
        <v>0.82710335008146896</v>
      </c>
      <c r="P47" s="12">
        <v>1.17338437350589</v>
      </c>
      <c r="Q47" s="12" t="s">
        <v>53</v>
      </c>
      <c r="R47" s="12" t="s">
        <v>53</v>
      </c>
    </row>
    <row r="48" spans="1:18" x14ac:dyDescent="0.25">
      <c r="A48" s="65" t="s">
        <v>116</v>
      </c>
      <c r="B48" s="65" t="s">
        <v>117</v>
      </c>
      <c r="C48" s="65" t="s">
        <v>118</v>
      </c>
      <c r="D48" s="65" t="s">
        <v>10</v>
      </c>
      <c r="E48" s="65" t="s">
        <v>105</v>
      </c>
      <c r="F48" s="65" t="s">
        <v>106</v>
      </c>
      <c r="G48" s="65">
        <v>7</v>
      </c>
      <c r="H48" s="65" t="s">
        <v>55</v>
      </c>
      <c r="I48" s="12">
        <v>0.14103988104496801</v>
      </c>
      <c r="J48" s="12">
        <v>0.25357775026143498</v>
      </c>
      <c r="K48" s="12">
        <v>0.60204594872278205</v>
      </c>
      <c r="L48" s="12">
        <v>-0.35597250946744502</v>
      </c>
      <c r="M48" s="12">
        <v>0.63805227155737998</v>
      </c>
      <c r="N48" s="12">
        <v>1.15147056891859</v>
      </c>
      <c r="O48" s="12">
        <v>0.700491876865309</v>
      </c>
      <c r="P48" s="12">
        <v>1.8927906445097</v>
      </c>
      <c r="Q48" s="12">
        <v>0.111370664470165</v>
      </c>
      <c r="R48" s="12">
        <v>0.65129620104789798</v>
      </c>
    </row>
    <row r="49" spans="1:18" x14ac:dyDescent="0.25">
      <c r="A49" s="65" t="s">
        <v>116</v>
      </c>
      <c r="B49" s="65" t="s">
        <v>117</v>
      </c>
      <c r="C49" s="65" t="s">
        <v>118</v>
      </c>
      <c r="D49" s="65" t="s">
        <v>11</v>
      </c>
      <c r="E49" s="65" t="s">
        <v>105</v>
      </c>
      <c r="F49" s="65" t="s">
        <v>106</v>
      </c>
      <c r="G49" s="65">
        <v>12</v>
      </c>
      <c r="H49" s="65" t="s">
        <v>151</v>
      </c>
      <c r="I49" s="12">
        <v>1.44198033892593E-2</v>
      </c>
      <c r="J49" s="12">
        <v>4.9269472695249499E-2</v>
      </c>
      <c r="K49" s="12">
        <v>0.76977274553722097</v>
      </c>
      <c r="L49" s="12">
        <v>-8.2148363093429697E-2</v>
      </c>
      <c r="M49" s="12">
        <v>0.11098796987194801</v>
      </c>
      <c r="N49" s="12">
        <v>1.0145242702808701</v>
      </c>
      <c r="O49" s="12">
        <v>0.92113528607750295</v>
      </c>
      <c r="P49" s="12">
        <v>1.1173814645314999</v>
      </c>
      <c r="Q49" s="12">
        <v>0.12751932424189599</v>
      </c>
      <c r="R49" s="12" t="s">
        <v>53</v>
      </c>
    </row>
    <row r="50" spans="1:18" x14ac:dyDescent="0.25">
      <c r="A50" s="65" t="s">
        <v>116</v>
      </c>
      <c r="B50" s="65" t="s">
        <v>117</v>
      </c>
      <c r="C50" s="65" t="s">
        <v>118</v>
      </c>
      <c r="D50" s="65" t="s">
        <v>11</v>
      </c>
      <c r="E50" s="65" t="s">
        <v>105</v>
      </c>
      <c r="F50" s="65" t="s">
        <v>106</v>
      </c>
      <c r="G50" s="65">
        <v>12</v>
      </c>
      <c r="H50" s="65" t="s">
        <v>54</v>
      </c>
      <c r="I50" s="12">
        <v>5.2731696826796799E-2</v>
      </c>
      <c r="J50" s="12">
        <v>5.3059210647388999E-2</v>
      </c>
      <c r="K50" s="12">
        <v>0.32030690904460402</v>
      </c>
      <c r="L50" s="12">
        <v>-5.1264356042085603E-2</v>
      </c>
      <c r="M50" s="12">
        <v>0.15672774969567899</v>
      </c>
      <c r="N50" s="12">
        <v>1.05414677624866</v>
      </c>
      <c r="O50" s="12">
        <v>0.95002749182597401</v>
      </c>
      <c r="P50" s="12">
        <v>1.1696771255952101</v>
      </c>
      <c r="Q50" s="12" t="s">
        <v>53</v>
      </c>
      <c r="R50" s="12" t="s">
        <v>53</v>
      </c>
    </row>
    <row r="51" spans="1:18" x14ac:dyDescent="0.25">
      <c r="A51" s="65" t="s">
        <v>116</v>
      </c>
      <c r="B51" s="65" t="s">
        <v>117</v>
      </c>
      <c r="C51" s="65" t="s">
        <v>118</v>
      </c>
      <c r="D51" s="65" t="s">
        <v>11</v>
      </c>
      <c r="E51" s="65" t="s">
        <v>105</v>
      </c>
      <c r="F51" s="65" t="s">
        <v>106</v>
      </c>
      <c r="G51" s="65">
        <v>12</v>
      </c>
      <c r="H51" s="65" t="s">
        <v>55</v>
      </c>
      <c r="I51" s="12">
        <v>8.02044357489924E-2</v>
      </c>
      <c r="J51" s="12">
        <v>0.100159384082514</v>
      </c>
      <c r="K51" s="12">
        <v>0.44187562435144201</v>
      </c>
      <c r="L51" s="12">
        <v>-0.11610795705273499</v>
      </c>
      <c r="M51" s="12">
        <v>0.27651682855072002</v>
      </c>
      <c r="N51" s="12">
        <v>1.0835085529169901</v>
      </c>
      <c r="O51" s="12">
        <v>0.89037909540576698</v>
      </c>
      <c r="P51" s="12">
        <v>1.31852914146559</v>
      </c>
      <c r="Q51" s="12">
        <v>0.11521030695234</v>
      </c>
      <c r="R51" s="12">
        <v>0.465223425799906</v>
      </c>
    </row>
    <row r="52" spans="1:18" x14ac:dyDescent="0.25">
      <c r="A52" s="65" t="s">
        <v>116</v>
      </c>
      <c r="B52" s="65" t="s">
        <v>117</v>
      </c>
      <c r="C52" s="65" t="s">
        <v>118</v>
      </c>
      <c r="D52" s="65" t="s">
        <v>35</v>
      </c>
      <c r="E52" s="65" t="s">
        <v>105</v>
      </c>
      <c r="F52" s="65" t="s">
        <v>106</v>
      </c>
      <c r="G52" s="65">
        <v>4</v>
      </c>
      <c r="H52" s="65" t="s">
        <v>151</v>
      </c>
      <c r="I52" s="12">
        <v>2.4686309459648101E-2</v>
      </c>
      <c r="J52" s="12">
        <v>4.56439934104804E-2</v>
      </c>
      <c r="K52" s="12">
        <v>0.58861466700734899</v>
      </c>
      <c r="L52" s="12">
        <v>-6.47759176248935E-2</v>
      </c>
      <c r="M52" s="12">
        <v>0.11414853654418999</v>
      </c>
      <c r="N52" s="12">
        <v>1.02499353931137</v>
      </c>
      <c r="O52" s="12">
        <v>0.93727746720843197</v>
      </c>
      <c r="P52" s="12">
        <v>1.1209186098959201</v>
      </c>
      <c r="Q52" s="12">
        <v>0.39061849544190402</v>
      </c>
      <c r="R52" s="12" t="s">
        <v>53</v>
      </c>
    </row>
    <row r="53" spans="1:18" x14ac:dyDescent="0.25">
      <c r="A53" s="65" t="s">
        <v>116</v>
      </c>
      <c r="B53" s="65" t="s">
        <v>117</v>
      </c>
      <c r="C53" s="65" t="s">
        <v>118</v>
      </c>
      <c r="D53" s="65" t="s">
        <v>35</v>
      </c>
      <c r="E53" s="65" t="s">
        <v>105</v>
      </c>
      <c r="F53" s="65" t="s">
        <v>106</v>
      </c>
      <c r="G53" s="65">
        <v>4</v>
      </c>
      <c r="H53" s="65" t="s">
        <v>54</v>
      </c>
      <c r="I53" s="12">
        <v>-2.1394381065971298E-2</v>
      </c>
      <c r="J53" s="12">
        <v>5.6238057387064E-2</v>
      </c>
      <c r="K53" s="12">
        <v>0.70362972117176203</v>
      </c>
      <c r="L53" s="12">
        <v>-0.13162097354461699</v>
      </c>
      <c r="M53" s="12">
        <v>8.8832211412674195E-2</v>
      </c>
      <c r="N53" s="12">
        <v>0.97883285529249198</v>
      </c>
      <c r="O53" s="12">
        <v>0.87667321445643498</v>
      </c>
      <c r="P53" s="12">
        <v>1.09289726525307</v>
      </c>
      <c r="Q53" s="12" t="s">
        <v>53</v>
      </c>
      <c r="R53" s="12" t="s">
        <v>53</v>
      </c>
    </row>
    <row r="54" spans="1:18" x14ac:dyDescent="0.25">
      <c r="A54" s="65" t="s">
        <v>116</v>
      </c>
      <c r="B54" s="65" t="s">
        <v>117</v>
      </c>
      <c r="C54" s="65" t="s">
        <v>118</v>
      </c>
      <c r="D54" s="65" t="s">
        <v>35</v>
      </c>
      <c r="E54" s="65" t="s">
        <v>105</v>
      </c>
      <c r="F54" s="65" t="s">
        <v>106</v>
      </c>
      <c r="G54" s="65">
        <v>4</v>
      </c>
      <c r="H54" s="65" t="s">
        <v>55</v>
      </c>
      <c r="I54" s="12">
        <v>-7.7231884919801097E-2</v>
      </c>
      <c r="J54" s="12">
        <v>0.252036071357708</v>
      </c>
      <c r="K54" s="12">
        <v>0.78823415596822399</v>
      </c>
      <c r="L54" s="12">
        <v>-0.57122258478090804</v>
      </c>
      <c r="M54" s="12">
        <v>0.41675881494130601</v>
      </c>
      <c r="N54" s="12">
        <v>0.92567517860295701</v>
      </c>
      <c r="O54" s="12">
        <v>0.56483445838204505</v>
      </c>
      <c r="P54" s="12">
        <v>1.51703658225122</v>
      </c>
      <c r="Q54" s="12">
        <v>0.25040367480756998</v>
      </c>
      <c r="R54" s="12">
        <v>0.71913300676934999</v>
      </c>
    </row>
    <row r="55" spans="1:18" x14ac:dyDescent="0.25">
      <c r="A55" s="65" t="s">
        <v>116</v>
      </c>
      <c r="B55" s="65" t="s">
        <v>117</v>
      </c>
      <c r="C55" s="65" t="s">
        <v>118</v>
      </c>
      <c r="D55" s="65" t="s">
        <v>743</v>
      </c>
      <c r="E55" s="65" t="s">
        <v>105</v>
      </c>
      <c r="F55" s="65" t="s">
        <v>106</v>
      </c>
      <c r="G55" s="65">
        <v>24</v>
      </c>
      <c r="H55" s="65" t="s">
        <v>151</v>
      </c>
      <c r="I55" s="12">
        <v>4.8548990614100196E-3</v>
      </c>
      <c r="J55" s="12">
        <v>1.7349170684234898E-2</v>
      </c>
      <c r="K55" s="12">
        <v>0.77960436840670599</v>
      </c>
      <c r="L55" s="12">
        <v>-2.91494754796904E-2</v>
      </c>
      <c r="M55" s="12">
        <v>3.8859273602510402E-2</v>
      </c>
      <c r="N55" s="12">
        <v>1.0048667031787299</v>
      </c>
      <c r="O55" s="12">
        <v>0.97127127237619904</v>
      </c>
      <c r="P55" s="12">
        <v>1.0396241707910601</v>
      </c>
      <c r="Q55" s="12">
        <v>0.61761472399112705</v>
      </c>
      <c r="R55" s="12" t="s">
        <v>53</v>
      </c>
    </row>
    <row r="56" spans="1:18" x14ac:dyDescent="0.25">
      <c r="A56" s="65" t="s">
        <v>116</v>
      </c>
      <c r="B56" s="65" t="s">
        <v>117</v>
      </c>
      <c r="C56" s="65" t="s">
        <v>118</v>
      </c>
      <c r="D56" s="65" t="s">
        <v>743</v>
      </c>
      <c r="E56" s="65" t="s">
        <v>105</v>
      </c>
      <c r="F56" s="65" t="s">
        <v>106</v>
      </c>
      <c r="G56" s="65">
        <v>24</v>
      </c>
      <c r="H56" s="65" t="s">
        <v>54</v>
      </c>
      <c r="I56" s="12">
        <v>1.03603763886472E-2</v>
      </c>
      <c r="J56" s="12">
        <v>1.96519960795709E-2</v>
      </c>
      <c r="K56" s="12">
        <v>0.59806021866233605</v>
      </c>
      <c r="L56" s="12">
        <v>-2.8157535927311701E-2</v>
      </c>
      <c r="M56" s="12">
        <v>4.8878288704606102E-2</v>
      </c>
      <c r="N56" s="12">
        <v>1.0104142309118</v>
      </c>
      <c r="O56" s="12">
        <v>0.97223519276369996</v>
      </c>
      <c r="P56" s="12">
        <v>1.0500925348391701</v>
      </c>
      <c r="Q56" s="12" t="s">
        <v>53</v>
      </c>
      <c r="R56" s="12" t="s">
        <v>53</v>
      </c>
    </row>
    <row r="57" spans="1:18" x14ac:dyDescent="0.25">
      <c r="A57" s="65" t="s">
        <v>116</v>
      </c>
      <c r="B57" s="65" t="s">
        <v>117</v>
      </c>
      <c r="C57" s="65" t="s">
        <v>118</v>
      </c>
      <c r="D57" s="65" t="s">
        <v>743</v>
      </c>
      <c r="E57" s="65" t="s">
        <v>105</v>
      </c>
      <c r="F57" s="65" t="s">
        <v>106</v>
      </c>
      <c r="G57" s="65">
        <v>24</v>
      </c>
      <c r="H57" s="65" t="s">
        <v>55</v>
      </c>
      <c r="I57" s="12">
        <v>3.8106399531596599E-4</v>
      </c>
      <c r="J57" s="12">
        <v>2.61563494076699E-2</v>
      </c>
      <c r="K57" s="12">
        <v>0.98850758454442</v>
      </c>
      <c r="L57" s="12">
        <v>-5.0885380843717097E-2</v>
      </c>
      <c r="M57" s="12">
        <v>5.1647508834349001E-2</v>
      </c>
      <c r="N57" s="12">
        <v>1.00038113660942</v>
      </c>
      <c r="O57" s="12">
        <v>0.95038759691428298</v>
      </c>
      <c r="P57" s="12">
        <v>1.0530045023033101</v>
      </c>
      <c r="Q57" s="12">
        <v>0.56159468496943798</v>
      </c>
      <c r="R57" s="12">
        <v>0.81184252893156705</v>
      </c>
    </row>
    <row r="58" spans="1:18" x14ac:dyDescent="0.25">
      <c r="A58" s="65" t="s">
        <v>116</v>
      </c>
      <c r="B58" s="65" t="s">
        <v>117</v>
      </c>
      <c r="C58" s="65" t="s">
        <v>118</v>
      </c>
      <c r="D58" s="65" t="s">
        <v>39</v>
      </c>
      <c r="E58" s="65" t="s">
        <v>105</v>
      </c>
      <c r="F58" s="65" t="s">
        <v>106</v>
      </c>
      <c r="G58" s="65">
        <v>5</v>
      </c>
      <c r="H58" s="65" t="s">
        <v>151</v>
      </c>
      <c r="I58" s="12">
        <v>-6.21184174229664E-2</v>
      </c>
      <c r="J58" s="12">
        <v>4.2437381737053297E-2</v>
      </c>
      <c r="K58" s="12">
        <v>0.143257760590388</v>
      </c>
      <c r="L58" s="12">
        <v>-0.14529568562759099</v>
      </c>
      <c r="M58" s="12">
        <v>2.1058850781657999E-2</v>
      </c>
      <c r="N58" s="12">
        <v>0.939771594871326</v>
      </c>
      <c r="O58" s="12">
        <v>0.86476655626184096</v>
      </c>
      <c r="P58" s="12">
        <v>1.02128215312201</v>
      </c>
      <c r="Q58" s="12">
        <v>0.56997726111477098</v>
      </c>
      <c r="R58" s="12" t="s">
        <v>53</v>
      </c>
    </row>
    <row r="59" spans="1:18" x14ac:dyDescent="0.25">
      <c r="A59" s="65" t="s">
        <v>116</v>
      </c>
      <c r="B59" s="65" t="s">
        <v>117</v>
      </c>
      <c r="C59" s="65" t="s">
        <v>118</v>
      </c>
      <c r="D59" s="65" t="s">
        <v>39</v>
      </c>
      <c r="E59" s="65" t="s">
        <v>105</v>
      </c>
      <c r="F59" s="65" t="s">
        <v>106</v>
      </c>
      <c r="G59" s="65">
        <v>5</v>
      </c>
      <c r="H59" s="65" t="s">
        <v>54</v>
      </c>
      <c r="I59" s="12">
        <v>-6.2599547365913596E-2</v>
      </c>
      <c r="J59" s="12">
        <v>5.1509082761561402E-2</v>
      </c>
      <c r="K59" s="12">
        <v>0.22424755368472499</v>
      </c>
      <c r="L59" s="12">
        <v>-0.16355734957857401</v>
      </c>
      <c r="M59" s="12">
        <v>3.8358254846746702E-2</v>
      </c>
      <c r="N59" s="12">
        <v>0.93931955137205403</v>
      </c>
      <c r="O59" s="12">
        <v>0.84911780105714396</v>
      </c>
      <c r="P59" s="12">
        <v>1.0391034300438799</v>
      </c>
      <c r="Q59" s="12" t="s">
        <v>53</v>
      </c>
      <c r="R59" s="12" t="s">
        <v>53</v>
      </c>
    </row>
    <row r="60" spans="1:18" x14ac:dyDescent="0.25">
      <c r="A60" s="65" t="s">
        <v>116</v>
      </c>
      <c r="B60" s="65" t="s">
        <v>117</v>
      </c>
      <c r="C60" s="65" t="s">
        <v>118</v>
      </c>
      <c r="D60" s="65" t="s">
        <v>39</v>
      </c>
      <c r="E60" s="65" t="s">
        <v>105</v>
      </c>
      <c r="F60" s="65" t="s">
        <v>106</v>
      </c>
      <c r="G60" s="65">
        <v>5</v>
      </c>
      <c r="H60" s="65" t="s">
        <v>55</v>
      </c>
      <c r="I60" s="12">
        <v>-7.3469946424289306E-2</v>
      </c>
      <c r="J60" s="12">
        <v>8.3107730412258898E-2</v>
      </c>
      <c r="K60" s="12">
        <v>0.44178339871598499</v>
      </c>
      <c r="L60" s="12">
        <v>-0.236361098032317</v>
      </c>
      <c r="M60" s="12">
        <v>8.9421205183738098E-2</v>
      </c>
      <c r="N60" s="12">
        <v>0.92916407007463298</v>
      </c>
      <c r="O60" s="12">
        <v>0.78949553716974397</v>
      </c>
      <c r="P60" s="12">
        <v>1.09354116454243</v>
      </c>
      <c r="Q60" s="12">
        <v>0.407487323956436</v>
      </c>
      <c r="R60" s="12">
        <v>0.87565866953550797</v>
      </c>
    </row>
    <row r="61" spans="1:18" x14ac:dyDescent="0.25">
      <c r="A61" s="65" t="s">
        <v>116</v>
      </c>
      <c r="B61" s="65" t="s">
        <v>117</v>
      </c>
      <c r="C61" s="65" t="s">
        <v>118</v>
      </c>
      <c r="D61" s="65" t="s">
        <v>40</v>
      </c>
      <c r="E61" s="65" t="s">
        <v>105</v>
      </c>
      <c r="F61" s="65" t="s">
        <v>106</v>
      </c>
      <c r="G61" s="65">
        <v>1</v>
      </c>
      <c r="H61" s="65" t="s">
        <v>56</v>
      </c>
      <c r="I61" s="12">
        <v>0.11426060206548</v>
      </c>
      <c r="J61" s="12">
        <v>0.124807734563832</v>
      </c>
      <c r="K61" s="12">
        <v>0.35993289779741899</v>
      </c>
      <c r="L61" s="12">
        <v>-0.13036255767963101</v>
      </c>
      <c r="M61" s="12">
        <v>0.35888376181059101</v>
      </c>
      <c r="N61" s="12">
        <v>1.1210442332631601</v>
      </c>
      <c r="O61" s="12">
        <v>0.87777712838363398</v>
      </c>
      <c r="P61" s="12">
        <v>1.4317303701530499</v>
      </c>
      <c r="Q61" s="12" t="s">
        <v>53</v>
      </c>
      <c r="R61" s="12" t="s">
        <v>53</v>
      </c>
    </row>
    <row r="62" spans="1:18" x14ac:dyDescent="0.25">
      <c r="A62" s="65" t="s">
        <v>116</v>
      </c>
      <c r="B62" s="65" t="s">
        <v>117</v>
      </c>
      <c r="C62" s="65" t="s">
        <v>118</v>
      </c>
      <c r="D62" s="65" t="s">
        <v>41</v>
      </c>
      <c r="E62" s="65" t="s">
        <v>105</v>
      </c>
      <c r="F62" s="65" t="s">
        <v>106</v>
      </c>
      <c r="G62" s="65">
        <v>1</v>
      </c>
      <c r="H62" s="65" t="s">
        <v>56</v>
      </c>
      <c r="I62" s="12">
        <v>1.67310167310167E-2</v>
      </c>
      <c r="J62" s="12">
        <v>9.9742599742599705E-2</v>
      </c>
      <c r="K62" s="12">
        <v>0.86678630383637101</v>
      </c>
      <c r="L62" s="12">
        <v>-0.17876447876447901</v>
      </c>
      <c r="M62" s="12">
        <v>0.21222651222651201</v>
      </c>
      <c r="N62" s="12">
        <v>1.0168717640443601</v>
      </c>
      <c r="O62" s="12">
        <v>0.83630284328281101</v>
      </c>
      <c r="P62" s="12">
        <v>1.23642791940265</v>
      </c>
      <c r="Q62" s="12" t="s">
        <v>53</v>
      </c>
      <c r="R62" s="12" t="s">
        <v>53</v>
      </c>
    </row>
    <row r="63" spans="1:18" x14ac:dyDescent="0.25">
      <c r="A63" s="65" t="s">
        <v>116</v>
      </c>
      <c r="B63" s="65" t="s">
        <v>117</v>
      </c>
      <c r="C63" s="65" t="s">
        <v>118</v>
      </c>
      <c r="D63" s="65" t="s">
        <v>42</v>
      </c>
      <c r="E63" s="65" t="s">
        <v>105</v>
      </c>
      <c r="F63" s="65" t="s">
        <v>106</v>
      </c>
      <c r="G63" s="65">
        <v>4</v>
      </c>
      <c r="H63" s="65" t="s">
        <v>151</v>
      </c>
      <c r="I63" s="12">
        <v>6.3339254494780103E-2</v>
      </c>
      <c r="J63" s="12">
        <v>5.7472983830966801E-2</v>
      </c>
      <c r="K63" s="12">
        <v>0.27043121633047701</v>
      </c>
      <c r="L63" s="12">
        <v>-4.9307793813915E-2</v>
      </c>
      <c r="M63" s="12">
        <v>0.17598630280347499</v>
      </c>
      <c r="N63" s="12">
        <v>1.0653882156693999</v>
      </c>
      <c r="O63" s="12">
        <v>0.95188809933583696</v>
      </c>
      <c r="P63" s="12">
        <v>1.1924217257040901</v>
      </c>
      <c r="Q63" s="12">
        <v>0.12048460500619999</v>
      </c>
      <c r="R63" s="12" t="s">
        <v>53</v>
      </c>
    </row>
    <row r="64" spans="1:18" x14ac:dyDescent="0.25">
      <c r="A64" s="65" t="s">
        <v>116</v>
      </c>
      <c r="B64" s="65" t="s">
        <v>117</v>
      </c>
      <c r="C64" s="65" t="s">
        <v>118</v>
      </c>
      <c r="D64" s="65" t="s">
        <v>42</v>
      </c>
      <c r="E64" s="65" t="s">
        <v>105</v>
      </c>
      <c r="F64" s="65" t="s">
        <v>106</v>
      </c>
      <c r="G64" s="65">
        <v>4</v>
      </c>
      <c r="H64" s="65" t="s">
        <v>54</v>
      </c>
      <c r="I64" s="12">
        <v>3.9169052685463002E-2</v>
      </c>
      <c r="J64" s="12">
        <v>4.7831515851576502E-2</v>
      </c>
      <c r="K64" s="12">
        <v>0.412845565226026</v>
      </c>
      <c r="L64" s="12">
        <v>-5.4580718383626999E-2</v>
      </c>
      <c r="M64" s="12">
        <v>0.13291882375455299</v>
      </c>
      <c r="N64" s="12">
        <v>1.03994627450122</v>
      </c>
      <c r="O64" s="12">
        <v>0.94688207498247901</v>
      </c>
      <c r="P64" s="12">
        <v>1.1421572785280401</v>
      </c>
      <c r="Q64" s="12" t="s">
        <v>53</v>
      </c>
      <c r="R64" s="12" t="s">
        <v>53</v>
      </c>
    </row>
    <row r="65" spans="1:18" x14ac:dyDescent="0.25">
      <c r="A65" s="65" t="s">
        <v>116</v>
      </c>
      <c r="B65" s="65" t="s">
        <v>117</v>
      </c>
      <c r="C65" s="65" t="s">
        <v>118</v>
      </c>
      <c r="D65" s="65" t="s">
        <v>42</v>
      </c>
      <c r="E65" s="65" t="s">
        <v>105</v>
      </c>
      <c r="F65" s="65" t="s">
        <v>106</v>
      </c>
      <c r="G65" s="65">
        <v>4</v>
      </c>
      <c r="H65" s="65" t="s">
        <v>55</v>
      </c>
      <c r="I65" s="12">
        <v>2.33381926944864E-2</v>
      </c>
      <c r="J65" s="12">
        <v>0.183250307268253</v>
      </c>
      <c r="K65" s="12">
        <v>0.91030802771952901</v>
      </c>
      <c r="L65" s="12">
        <v>-0.33583240955128901</v>
      </c>
      <c r="M65" s="12">
        <v>0.38250879494026102</v>
      </c>
      <c r="N65" s="12">
        <v>1.0236126593396999</v>
      </c>
      <c r="O65" s="12">
        <v>0.71474287985923302</v>
      </c>
      <c r="P65" s="12">
        <v>1.46595776731186</v>
      </c>
      <c r="Q65" s="12">
        <v>5.8819875549415E-2</v>
      </c>
      <c r="R65" s="12">
        <v>0.83548573340308296</v>
      </c>
    </row>
    <row r="66" spans="1:18" x14ac:dyDescent="0.25">
      <c r="A66" s="65" t="s">
        <v>116</v>
      </c>
      <c r="B66" s="65" t="s">
        <v>117</v>
      </c>
      <c r="C66" s="65" t="s">
        <v>118</v>
      </c>
      <c r="D66" s="65" t="s">
        <v>57</v>
      </c>
      <c r="E66" s="65" t="s">
        <v>105</v>
      </c>
      <c r="F66" s="65" t="s">
        <v>106</v>
      </c>
      <c r="G66" s="65">
        <v>3</v>
      </c>
      <c r="H66" s="65" t="s">
        <v>152</v>
      </c>
      <c r="I66" s="12">
        <v>-4.5135761359642701E-2</v>
      </c>
      <c r="J66" s="12">
        <v>7.3078405138999103E-2</v>
      </c>
      <c r="K66" s="12">
        <v>0.53681614273867495</v>
      </c>
      <c r="L66" s="12">
        <v>-0.18836943543208101</v>
      </c>
      <c r="M66" s="12">
        <v>9.8097912712795499E-2</v>
      </c>
      <c r="N66" s="12">
        <v>0.95586770312481795</v>
      </c>
      <c r="O66" s="12">
        <v>0.82830864413904204</v>
      </c>
      <c r="P66" s="12">
        <v>1.1030707844740799</v>
      </c>
      <c r="Q66" s="12">
        <v>0.37506772255808102</v>
      </c>
      <c r="R66" s="12" t="s">
        <v>53</v>
      </c>
    </row>
    <row r="67" spans="1:18" x14ac:dyDescent="0.25">
      <c r="A67" s="65" t="s">
        <v>116</v>
      </c>
      <c r="B67" s="65" t="s">
        <v>117</v>
      </c>
      <c r="C67" s="65" t="s">
        <v>118</v>
      </c>
      <c r="D67" s="65" t="s">
        <v>57</v>
      </c>
      <c r="E67" s="65" t="s">
        <v>105</v>
      </c>
      <c r="F67" s="65" t="s">
        <v>106</v>
      </c>
      <c r="G67" s="65">
        <v>3</v>
      </c>
      <c r="H67" s="65" t="s">
        <v>54</v>
      </c>
      <c r="I67" s="12">
        <v>-1.7789190975870801E-2</v>
      </c>
      <c r="J67" s="12">
        <v>7.7790864441001403E-2</v>
      </c>
      <c r="K67" s="12">
        <v>0.81911787945828196</v>
      </c>
      <c r="L67" s="12">
        <v>-0.17025928528023401</v>
      </c>
      <c r="M67" s="12">
        <v>0.134680903328492</v>
      </c>
      <c r="N67" s="12">
        <v>0.98236810259244001</v>
      </c>
      <c r="O67" s="12">
        <v>0.84344609508484902</v>
      </c>
      <c r="P67" s="12">
        <v>1.14417162473672</v>
      </c>
      <c r="Q67" s="12" t="s">
        <v>53</v>
      </c>
      <c r="R67" s="12" t="s">
        <v>53</v>
      </c>
    </row>
    <row r="68" spans="1:18" x14ac:dyDescent="0.25">
      <c r="A68" s="65" t="s">
        <v>116</v>
      </c>
      <c r="B68" s="65" t="s">
        <v>117</v>
      </c>
      <c r="C68" s="65" t="s">
        <v>118</v>
      </c>
      <c r="D68" s="65" t="s">
        <v>57</v>
      </c>
      <c r="E68" s="65" t="s">
        <v>105</v>
      </c>
      <c r="F68" s="65" t="s">
        <v>106</v>
      </c>
      <c r="G68" s="65">
        <v>3</v>
      </c>
      <c r="H68" s="65" t="s">
        <v>55</v>
      </c>
      <c r="I68" s="12">
        <v>-0.40685150445333401</v>
      </c>
      <c r="J68" s="12">
        <v>0.64593205669380505</v>
      </c>
      <c r="K68" s="12">
        <v>0.64216126618261105</v>
      </c>
      <c r="L68" s="12">
        <v>-1.67287833557319</v>
      </c>
      <c r="M68" s="12">
        <v>0.85917532666652496</v>
      </c>
      <c r="N68" s="12">
        <v>0.665743042838844</v>
      </c>
      <c r="O68" s="12">
        <v>0.187706006461656</v>
      </c>
      <c r="P68" s="12">
        <v>2.3612126614545099</v>
      </c>
      <c r="Q68" s="12">
        <v>0.22280660587117601</v>
      </c>
      <c r="R68" s="12">
        <v>0.67240491964565696</v>
      </c>
    </row>
    <row r="69" spans="1:18" x14ac:dyDescent="0.25">
      <c r="A69" s="65" t="s">
        <v>116</v>
      </c>
      <c r="B69" s="65" t="s">
        <v>117</v>
      </c>
      <c r="C69" s="65" t="s">
        <v>118</v>
      </c>
      <c r="D69" s="65" t="s">
        <v>14</v>
      </c>
      <c r="E69" s="65" t="s">
        <v>119</v>
      </c>
      <c r="F69" s="65" t="s">
        <v>106</v>
      </c>
      <c r="G69" s="65">
        <v>2</v>
      </c>
      <c r="H69" s="65" t="s">
        <v>152</v>
      </c>
      <c r="I69" s="12">
        <v>-5.4124308597417702E-2</v>
      </c>
      <c r="J69" s="12">
        <v>5.3718754858682598E-2</v>
      </c>
      <c r="K69" s="12">
        <v>0.31367074711842102</v>
      </c>
      <c r="L69" s="12">
        <v>-0.15941306812043601</v>
      </c>
      <c r="M69" s="12">
        <v>5.1164450925600201E-2</v>
      </c>
      <c r="N69" s="12">
        <v>0.94731433986534497</v>
      </c>
      <c r="O69" s="12">
        <v>0.85264408612774301</v>
      </c>
      <c r="P69" s="12">
        <v>1.05249596298738</v>
      </c>
      <c r="Q69" s="12" t="s">
        <v>53</v>
      </c>
      <c r="R69" s="12" t="s">
        <v>53</v>
      </c>
    </row>
    <row r="70" spans="1:18" x14ac:dyDescent="0.25">
      <c r="A70" s="65" t="s">
        <v>116</v>
      </c>
      <c r="B70" s="65" t="s">
        <v>117</v>
      </c>
      <c r="C70" s="65" t="s">
        <v>118</v>
      </c>
      <c r="D70" s="65" t="s">
        <v>14</v>
      </c>
      <c r="E70" s="65" t="s">
        <v>120</v>
      </c>
      <c r="F70" s="65" t="s">
        <v>106</v>
      </c>
      <c r="G70" s="65">
        <v>2</v>
      </c>
      <c r="H70" s="65" t="s">
        <v>152</v>
      </c>
      <c r="I70" s="12">
        <v>-4.3282754926044102E-2</v>
      </c>
      <c r="J70" s="12">
        <v>4.2777030674017003E-2</v>
      </c>
      <c r="K70" s="12">
        <v>0.31162301032283501</v>
      </c>
      <c r="L70" s="12">
        <v>-0.12712573504711699</v>
      </c>
      <c r="M70" s="12">
        <v>4.0560225195029199E-2</v>
      </c>
      <c r="N70" s="12">
        <v>0.95764057419184101</v>
      </c>
      <c r="O70" s="12">
        <v>0.88062294046893597</v>
      </c>
      <c r="P70" s="12">
        <v>1.04139402597227</v>
      </c>
      <c r="Q70" s="12" t="s">
        <v>53</v>
      </c>
      <c r="R70" s="12" t="s">
        <v>53</v>
      </c>
    </row>
    <row r="71" spans="1:18" x14ac:dyDescent="0.25">
      <c r="A71" s="65" t="s">
        <v>116</v>
      </c>
      <c r="B71" s="65" t="s">
        <v>117</v>
      </c>
      <c r="C71" s="65" t="s">
        <v>118</v>
      </c>
      <c r="D71" s="65" t="s">
        <v>14</v>
      </c>
      <c r="E71" s="65" t="s">
        <v>121</v>
      </c>
      <c r="F71" s="65" t="s">
        <v>106</v>
      </c>
      <c r="G71" s="65">
        <v>2</v>
      </c>
      <c r="H71" s="65" t="s">
        <v>152</v>
      </c>
      <c r="I71" s="12">
        <v>-5.5669225386333003E-2</v>
      </c>
      <c r="J71" s="12">
        <v>5.5151063941802601E-2</v>
      </c>
      <c r="K71" s="12">
        <v>0.31278508593086501</v>
      </c>
      <c r="L71" s="12">
        <v>-0.16376531071226599</v>
      </c>
      <c r="M71" s="12">
        <v>5.2426859939600001E-2</v>
      </c>
      <c r="N71" s="12">
        <v>0.94585194796507199</v>
      </c>
      <c r="O71" s="12">
        <v>0.848941235916577</v>
      </c>
      <c r="P71" s="12">
        <v>1.0538254824003299</v>
      </c>
      <c r="Q71" s="12" t="s">
        <v>53</v>
      </c>
      <c r="R71" s="12" t="s">
        <v>53</v>
      </c>
    </row>
    <row r="72" spans="1:18" x14ac:dyDescent="0.25">
      <c r="A72" s="65" t="s">
        <v>116</v>
      </c>
      <c r="B72" s="65" t="s">
        <v>117</v>
      </c>
      <c r="C72" s="65" t="s">
        <v>118</v>
      </c>
      <c r="D72" s="65" t="s">
        <v>14</v>
      </c>
      <c r="E72" s="65" t="s">
        <v>122</v>
      </c>
      <c r="F72" s="65" t="s">
        <v>106</v>
      </c>
      <c r="G72" s="65">
        <v>2</v>
      </c>
      <c r="H72" s="65" t="s">
        <v>152</v>
      </c>
      <c r="I72" s="12">
        <v>0.26316066341106498</v>
      </c>
      <c r="J72" s="12">
        <v>0.13536640636820099</v>
      </c>
      <c r="K72" s="12">
        <v>5.1887995714881299E-2</v>
      </c>
      <c r="L72" s="12">
        <v>-2.1574930706082002E-3</v>
      </c>
      <c r="M72" s="12">
        <v>0.52847881989273904</v>
      </c>
      <c r="N72" s="12">
        <v>1.30103573099944</v>
      </c>
      <c r="O72" s="12">
        <v>0.99784483264469404</v>
      </c>
      <c r="P72" s="12">
        <v>1.69634989124604</v>
      </c>
      <c r="Q72" s="12" t="s">
        <v>53</v>
      </c>
      <c r="R72" s="12" t="s">
        <v>53</v>
      </c>
    </row>
    <row r="73" spans="1:18" x14ac:dyDescent="0.25">
      <c r="A73" s="65" t="s">
        <v>116</v>
      </c>
      <c r="B73" s="65" t="s">
        <v>117</v>
      </c>
      <c r="C73" s="65" t="s">
        <v>118</v>
      </c>
      <c r="D73" s="65" t="s">
        <v>14</v>
      </c>
      <c r="E73" s="65" t="s">
        <v>123</v>
      </c>
      <c r="F73" s="65" t="s">
        <v>106</v>
      </c>
      <c r="G73" s="65">
        <v>2</v>
      </c>
      <c r="H73" s="65" t="s">
        <v>152</v>
      </c>
      <c r="I73" s="12">
        <v>-4.8001181145062799E-2</v>
      </c>
      <c r="J73" s="12">
        <v>7.7347542683830206E-2</v>
      </c>
      <c r="K73" s="12">
        <v>0.53486882845496697</v>
      </c>
      <c r="L73" s="12">
        <v>-0.19960236480537</v>
      </c>
      <c r="M73" s="12">
        <v>0.103600002515244</v>
      </c>
      <c r="N73" s="12">
        <v>0.95313266128890295</v>
      </c>
      <c r="O73" s="12">
        <v>0.81905637397520603</v>
      </c>
      <c r="P73" s="12">
        <v>1.1091567062796199</v>
      </c>
      <c r="Q73" s="12" t="s">
        <v>53</v>
      </c>
      <c r="R73" s="12" t="s">
        <v>53</v>
      </c>
    </row>
    <row r="74" spans="1:18" x14ac:dyDescent="0.25">
      <c r="A74" s="65" t="s">
        <v>116</v>
      </c>
      <c r="B74" s="65" t="s">
        <v>117</v>
      </c>
      <c r="C74" s="65" t="s">
        <v>118</v>
      </c>
      <c r="D74" s="65" t="s">
        <v>14</v>
      </c>
      <c r="E74" s="65" t="s">
        <v>141</v>
      </c>
      <c r="F74" s="65" t="s">
        <v>106</v>
      </c>
      <c r="G74" s="65">
        <v>2</v>
      </c>
      <c r="H74" s="65" t="s">
        <v>152</v>
      </c>
      <c r="I74" s="12">
        <v>1.6077282847929201E-2</v>
      </c>
      <c r="J74" s="12">
        <v>5.24603038657072E-2</v>
      </c>
      <c r="K74" s="12">
        <v>0.75925010469238197</v>
      </c>
      <c r="L74" s="12">
        <v>-8.6744912728856899E-2</v>
      </c>
      <c r="M74" s="12">
        <v>0.118899478424715</v>
      </c>
      <c r="N74" s="12">
        <v>1.01620721775933</v>
      </c>
      <c r="O74" s="12">
        <v>0.91691095811839995</v>
      </c>
      <c r="P74" s="12">
        <v>1.12625669950037</v>
      </c>
      <c r="Q74" s="12" t="s">
        <v>53</v>
      </c>
      <c r="R74" s="12" t="s">
        <v>53</v>
      </c>
    </row>
    <row r="75" spans="1:18" x14ac:dyDescent="0.25">
      <c r="A75" s="65" t="s">
        <v>116</v>
      </c>
      <c r="B75" s="65" t="s">
        <v>117</v>
      </c>
      <c r="C75" s="65" t="s">
        <v>118</v>
      </c>
      <c r="D75" s="65" t="s">
        <v>15</v>
      </c>
      <c r="E75" s="65" t="s">
        <v>119</v>
      </c>
      <c r="F75" s="65" t="s">
        <v>106</v>
      </c>
      <c r="G75" s="65">
        <v>4</v>
      </c>
      <c r="H75" s="65" t="s">
        <v>151</v>
      </c>
      <c r="I75" s="12">
        <v>-0.14581669923617499</v>
      </c>
      <c r="J75" s="12">
        <v>3.9236839048296598E-2</v>
      </c>
      <c r="K75" s="12">
        <v>2.0214452425627199E-4</v>
      </c>
      <c r="L75" s="12">
        <v>-0.222720903770836</v>
      </c>
      <c r="M75" s="12">
        <v>-6.8912494701513505E-2</v>
      </c>
      <c r="N75" s="12">
        <v>0.86431611847008005</v>
      </c>
      <c r="O75" s="12">
        <v>0.80033818949714497</v>
      </c>
      <c r="P75" s="12">
        <v>0.93340835468135597</v>
      </c>
      <c r="Q75" s="12">
        <v>0.63810382141871103</v>
      </c>
      <c r="R75" s="12" t="s">
        <v>53</v>
      </c>
    </row>
    <row r="76" spans="1:18" x14ac:dyDescent="0.25">
      <c r="A76" s="65" t="s">
        <v>116</v>
      </c>
      <c r="B76" s="65" t="s">
        <v>117</v>
      </c>
      <c r="C76" s="65" t="s">
        <v>118</v>
      </c>
      <c r="D76" s="65" t="s">
        <v>15</v>
      </c>
      <c r="E76" s="65" t="s">
        <v>119</v>
      </c>
      <c r="F76" s="65" t="s">
        <v>106</v>
      </c>
      <c r="G76" s="65">
        <v>4</v>
      </c>
      <c r="H76" s="65" t="s">
        <v>54</v>
      </c>
      <c r="I76" s="12">
        <v>-0.15356052856890401</v>
      </c>
      <c r="J76" s="12">
        <v>6.4292161772234693E-2</v>
      </c>
      <c r="K76" s="12">
        <v>1.6918239149283001E-2</v>
      </c>
      <c r="L76" s="12">
        <v>-0.27957316564248402</v>
      </c>
      <c r="M76" s="12">
        <v>-2.75478914953243E-2</v>
      </c>
      <c r="N76" s="12">
        <v>0.85764885037017302</v>
      </c>
      <c r="O76" s="12">
        <v>0.75610640478042801</v>
      </c>
      <c r="P76" s="12">
        <v>0.97282809124581604</v>
      </c>
      <c r="Q76" s="12" t="s">
        <v>53</v>
      </c>
      <c r="R76" s="12" t="s">
        <v>53</v>
      </c>
    </row>
    <row r="77" spans="1:18" x14ac:dyDescent="0.25">
      <c r="A77" s="65" t="s">
        <v>116</v>
      </c>
      <c r="B77" s="65" t="s">
        <v>117</v>
      </c>
      <c r="C77" s="65" t="s">
        <v>118</v>
      </c>
      <c r="D77" s="65" t="s">
        <v>15</v>
      </c>
      <c r="E77" s="65" t="s">
        <v>119</v>
      </c>
      <c r="F77" s="65" t="s">
        <v>106</v>
      </c>
      <c r="G77" s="65">
        <v>4</v>
      </c>
      <c r="H77" s="65" t="s">
        <v>55</v>
      </c>
      <c r="I77" s="12">
        <v>2.1095515578330899E-3</v>
      </c>
      <c r="J77" s="12">
        <v>0.13285408586161801</v>
      </c>
      <c r="K77" s="12">
        <v>0.98877276385193202</v>
      </c>
      <c r="L77" s="12">
        <v>-0.25828445673093797</v>
      </c>
      <c r="M77" s="12">
        <v>0.26250355984660501</v>
      </c>
      <c r="N77" s="12">
        <v>1.0021117782272</v>
      </c>
      <c r="O77" s="12">
        <v>0.77237549344741596</v>
      </c>
      <c r="P77" s="12">
        <v>1.3001810966055101</v>
      </c>
      <c r="Q77" s="12">
        <v>0.89199313488370102</v>
      </c>
      <c r="R77" s="12">
        <v>0.34962293099848502</v>
      </c>
    </row>
    <row r="78" spans="1:18" x14ac:dyDescent="0.25">
      <c r="A78" s="65" t="s">
        <v>116</v>
      </c>
      <c r="B78" s="65" t="s">
        <v>117</v>
      </c>
      <c r="C78" s="65" t="s">
        <v>118</v>
      </c>
      <c r="D78" s="65" t="s">
        <v>15</v>
      </c>
      <c r="E78" s="65" t="s">
        <v>120</v>
      </c>
      <c r="F78" s="65" t="s">
        <v>106</v>
      </c>
      <c r="G78" s="65">
        <v>2</v>
      </c>
      <c r="H78" s="65" t="s">
        <v>152</v>
      </c>
      <c r="I78" s="12">
        <v>-2.1377291810482198E-2</v>
      </c>
      <c r="J78" s="12">
        <v>6.3700760915844298E-2</v>
      </c>
      <c r="K78" s="12">
        <v>0.73718061704179005</v>
      </c>
      <c r="L78" s="12">
        <v>-0.14623078320553701</v>
      </c>
      <c r="M78" s="12">
        <v>0.10347619958457301</v>
      </c>
      <c r="N78" s="12">
        <v>0.978849582960168</v>
      </c>
      <c r="O78" s="12">
        <v>0.86395829311094496</v>
      </c>
      <c r="P78" s="12">
        <v>1.1090193979285701</v>
      </c>
      <c r="Q78" s="12" t="s">
        <v>53</v>
      </c>
      <c r="R78" s="12" t="s">
        <v>53</v>
      </c>
    </row>
    <row r="79" spans="1:18" x14ac:dyDescent="0.25">
      <c r="A79" s="65" t="s">
        <v>116</v>
      </c>
      <c r="B79" s="65" t="s">
        <v>117</v>
      </c>
      <c r="C79" s="65" t="s">
        <v>118</v>
      </c>
      <c r="D79" s="65" t="s">
        <v>15</v>
      </c>
      <c r="E79" s="65" t="s">
        <v>121</v>
      </c>
      <c r="F79" s="65" t="s">
        <v>106</v>
      </c>
      <c r="G79" s="65">
        <v>4</v>
      </c>
      <c r="H79" s="65" t="s">
        <v>151</v>
      </c>
      <c r="I79" s="12">
        <v>8.9195280945736602E-2</v>
      </c>
      <c r="J79" s="12">
        <v>9.0198091295136396E-2</v>
      </c>
      <c r="K79" s="12">
        <v>0.32272081299834499</v>
      </c>
      <c r="L79" s="12">
        <v>-8.7592977992730706E-2</v>
      </c>
      <c r="M79" s="12">
        <v>0.26598353988420398</v>
      </c>
      <c r="N79" s="12">
        <v>1.0932941349941401</v>
      </c>
      <c r="O79" s="12">
        <v>0.91613368741947998</v>
      </c>
      <c r="P79" s="12">
        <v>1.3047135827735299</v>
      </c>
      <c r="Q79" s="12">
        <v>4.1311355448404599E-2</v>
      </c>
      <c r="R79" s="12" t="s">
        <v>53</v>
      </c>
    </row>
    <row r="80" spans="1:18" x14ac:dyDescent="0.25">
      <c r="A80" s="65" t="s">
        <v>116</v>
      </c>
      <c r="B80" s="65" t="s">
        <v>117</v>
      </c>
      <c r="C80" s="65" t="s">
        <v>118</v>
      </c>
      <c r="D80" s="65" t="s">
        <v>15</v>
      </c>
      <c r="E80" s="65" t="s">
        <v>121</v>
      </c>
      <c r="F80" s="65" t="s">
        <v>106</v>
      </c>
      <c r="G80" s="65">
        <v>4</v>
      </c>
      <c r="H80" s="65" t="s">
        <v>54</v>
      </c>
      <c r="I80" s="12">
        <v>7.2459055418004806E-2</v>
      </c>
      <c r="J80" s="12">
        <v>7.0879958133977294E-2</v>
      </c>
      <c r="K80" s="12">
        <v>0.30664911854653798</v>
      </c>
      <c r="L80" s="12">
        <v>-6.6465662524590893E-2</v>
      </c>
      <c r="M80" s="12">
        <v>0.21138377336059999</v>
      </c>
      <c r="N80" s="12">
        <v>1.07514878367139</v>
      </c>
      <c r="O80" s="12">
        <v>0.93569504471030396</v>
      </c>
      <c r="P80" s="12">
        <v>1.2353863724777501</v>
      </c>
      <c r="Q80" s="12" t="s">
        <v>53</v>
      </c>
      <c r="R80" s="12" t="s">
        <v>53</v>
      </c>
    </row>
    <row r="81" spans="1:18" x14ac:dyDescent="0.25">
      <c r="A81" s="65" t="s">
        <v>116</v>
      </c>
      <c r="B81" s="65" t="s">
        <v>117</v>
      </c>
      <c r="C81" s="65" t="s">
        <v>118</v>
      </c>
      <c r="D81" s="65" t="s">
        <v>15</v>
      </c>
      <c r="E81" s="65" t="s">
        <v>121</v>
      </c>
      <c r="F81" s="65" t="s">
        <v>106</v>
      </c>
      <c r="G81" s="65">
        <v>4</v>
      </c>
      <c r="H81" s="65" t="s">
        <v>55</v>
      </c>
      <c r="I81" s="12">
        <v>4.9325231853137003E-2</v>
      </c>
      <c r="J81" s="12">
        <v>0.244941342752792</v>
      </c>
      <c r="K81" s="12">
        <v>0.85902789332070295</v>
      </c>
      <c r="L81" s="12">
        <v>-0.43075979994233499</v>
      </c>
      <c r="M81" s="12">
        <v>0.52941026364860999</v>
      </c>
      <c r="N81" s="12">
        <v>1.0505619714008501</v>
      </c>
      <c r="O81" s="12">
        <v>0.65001502567124403</v>
      </c>
      <c r="P81" s="12">
        <v>1.6979306818544899</v>
      </c>
      <c r="Q81" s="12">
        <v>1.7375910433549101E-2</v>
      </c>
      <c r="R81" s="12">
        <v>0.87236122287933804</v>
      </c>
    </row>
    <row r="82" spans="1:18" x14ac:dyDescent="0.25">
      <c r="A82" s="65" t="s">
        <v>116</v>
      </c>
      <c r="B82" s="65" t="s">
        <v>117</v>
      </c>
      <c r="C82" s="65" t="s">
        <v>118</v>
      </c>
      <c r="D82" s="65" t="s">
        <v>15</v>
      </c>
      <c r="E82" s="65" t="s">
        <v>122</v>
      </c>
      <c r="F82" s="65" t="s">
        <v>106</v>
      </c>
      <c r="G82" s="65">
        <v>2</v>
      </c>
      <c r="H82" s="65" t="s">
        <v>152</v>
      </c>
      <c r="I82" s="12">
        <v>6.8295729265405405E-2</v>
      </c>
      <c r="J82" s="12">
        <v>0.12721442241188499</v>
      </c>
      <c r="K82" s="12">
        <v>0.59136761111046898</v>
      </c>
      <c r="L82" s="12">
        <v>-0.18104453866188999</v>
      </c>
      <c r="M82" s="12">
        <v>0.31763599719270003</v>
      </c>
      <c r="N82" s="12">
        <v>1.0706818936346101</v>
      </c>
      <c r="O82" s="12">
        <v>0.83439819488909905</v>
      </c>
      <c r="P82" s="12">
        <v>1.3738760754502199</v>
      </c>
      <c r="Q82" s="12" t="s">
        <v>53</v>
      </c>
      <c r="R82" s="12" t="s">
        <v>53</v>
      </c>
    </row>
    <row r="83" spans="1:18" x14ac:dyDescent="0.25">
      <c r="A83" s="65" t="s">
        <v>116</v>
      </c>
      <c r="B83" s="65" t="s">
        <v>117</v>
      </c>
      <c r="C83" s="65" t="s">
        <v>118</v>
      </c>
      <c r="D83" s="65" t="s">
        <v>15</v>
      </c>
      <c r="E83" s="65" t="s">
        <v>123</v>
      </c>
      <c r="F83" s="65" t="s">
        <v>106</v>
      </c>
      <c r="G83" s="65">
        <v>2</v>
      </c>
      <c r="H83" s="65" t="s">
        <v>152</v>
      </c>
      <c r="I83" s="12">
        <v>-2.6026087524239998E-2</v>
      </c>
      <c r="J83" s="12">
        <v>0.111502790948022</v>
      </c>
      <c r="K83" s="12">
        <v>0.81544150918915204</v>
      </c>
      <c r="L83" s="12">
        <v>-0.244571557782363</v>
      </c>
      <c r="M83" s="12">
        <v>0.192519382733883</v>
      </c>
      <c r="N83" s="12">
        <v>0.97430967195002505</v>
      </c>
      <c r="O83" s="12">
        <v>0.78303995375794</v>
      </c>
      <c r="P83" s="12">
        <v>1.2123000011680301</v>
      </c>
      <c r="Q83" s="12" t="s">
        <v>53</v>
      </c>
      <c r="R83" s="12" t="s">
        <v>53</v>
      </c>
    </row>
    <row r="84" spans="1:18" x14ac:dyDescent="0.25">
      <c r="A84" s="65" t="s">
        <v>116</v>
      </c>
      <c r="B84" s="65" t="s">
        <v>117</v>
      </c>
      <c r="C84" s="65" t="s">
        <v>118</v>
      </c>
      <c r="D84" s="65" t="s">
        <v>15</v>
      </c>
      <c r="E84" s="65" t="s">
        <v>141</v>
      </c>
      <c r="F84" s="65" t="s">
        <v>106</v>
      </c>
      <c r="G84" s="65">
        <v>4</v>
      </c>
      <c r="H84" s="65" t="s">
        <v>151</v>
      </c>
      <c r="I84" s="12">
        <v>-2.8670364467992399E-2</v>
      </c>
      <c r="J84" s="12">
        <v>9.2040054491003997E-2</v>
      </c>
      <c r="K84" s="12">
        <v>0.75542147199902199</v>
      </c>
      <c r="L84" s="12">
        <v>-0.20906887127036</v>
      </c>
      <c r="M84" s="12">
        <v>0.15172814233437601</v>
      </c>
      <c r="N84" s="12">
        <v>0.97173673063232402</v>
      </c>
      <c r="O84" s="12">
        <v>0.81133935574704996</v>
      </c>
      <c r="P84" s="12">
        <v>1.16384379356348</v>
      </c>
      <c r="Q84" s="12">
        <v>2.4219849940652301E-2</v>
      </c>
      <c r="R84" s="12" t="s">
        <v>53</v>
      </c>
    </row>
    <row r="85" spans="1:18" x14ac:dyDescent="0.25">
      <c r="A85" s="65" t="s">
        <v>116</v>
      </c>
      <c r="B85" s="65" t="s">
        <v>117</v>
      </c>
      <c r="C85" s="65" t="s">
        <v>118</v>
      </c>
      <c r="D85" s="65" t="s">
        <v>15</v>
      </c>
      <c r="E85" s="65" t="s">
        <v>141</v>
      </c>
      <c r="F85" s="65" t="s">
        <v>106</v>
      </c>
      <c r="G85" s="65">
        <v>4</v>
      </c>
      <c r="H85" s="65" t="s">
        <v>54</v>
      </c>
      <c r="I85" s="12">
        <v>-7.4031964095642194E-2</v>
      </c>
      <c r="J85" s="12">
        <v>6.0305818864217701E-2</v>
      </c>
      <c r="K85" s="12">
        <v>0.21959379345111099</v>
      </c>
      <c r="L85" s="12">
        <v>-0.19223136906950899</v>
      </c>
      <c r="M85" s="12">
        <v>4.4167440878224398E-2</v>
      </c>
      <c r="N85" s="12">
        <v>0.92864201016485304</v>
      </c>
      <c r="O85" s="12">
        <v>0.825115940097774</v>
      </c>
      <c r="P85" s="12">
        <v>1.0451573423012901</v>
      </c>
      <c r="Q85" s="12" t="s">
        <v>53</v>
      </c>
      <c r="R85" s="12" t="s">
        <v>53</v>
      </c>
    </row>
    <row r="86" spans="1:18" x14ac:dyDescent="0.25">
      <c r="A86" s="65" t="s">
        <v>116</v>
      </c>
      <c r="B86" s="65" t="s">
        <v>117</v>
      </c>
      <c r="C86" s="65" t="s">
        <v>118</v>
      </c>
      <c r="D86" s="65" t="s">
        <v>15</v>
      </c>
      <c r="E86" s="65" t="s">
        <v>141</v>
      </c>
      <c r="F86" s="65" t="s">
        <v>106</v>
      </c>
      <c r="G86" s="65">
        <v>4</v>
      </c>
      <c r="H86" s="65" t="s">
        <v>55</v>
      </c>
      <c r="I86" s="12">
        <v>-0.20747980668399199</v>
      </c>
      <c r="J86" s="12">
        <v>0.25295605791610398</v>
      </c>
      <c r="K86" s="12">
        <v>0.49829249215048399</v>
      </c>
      <c r="L86" s="12">
        <v>-0.70327368019955505</v>
      </c>
      <c r="M86" s="12">
        <v>0.28831406683157101</v>
      </c>
      <c r="N86" s="12">
        <v>0.81262965129476195</v>
      </c>
      <c r="O86" s="12">
        <v>0.49496230036156802</v>
      </c>
      <c r="P86" s="12">
        <v>1.33417625884042</v>
      </c>
      <c r="Q86" s="12">
        <v>2.6356307726611201E-2</v>
      </c>
      <c r="R86" s="12">
        <v>0.52266179811124802</v>
      </c>
    </row>
    <row r="87" spans="1:18" x14ac:dyDescent="0.25">
      <c r="A87" s="65" t="s">
        <v>116</v>
      </c>
      <c r="B87" s="65" t="s">
        <v>117</v>
      </c>
      <c r="C87" s="65" t="s">
        <v>118</v>
      </c>
      <c r="D87" s="65" t="s">
        <v>50</v>
      </c>
      <c r="E87" s="65" t="s">
        <v>119</v>
      </c>
      <c r="F87" s="65" t="s">
        <v>106</v>
      </c>
      <c r="G87" s="65">
        <v>1</v>
      </c>
      <c r="H87" s="65" t="s">
        <v>56</v>
      </c>
      <c r="I87" s="12">
        <v>-0.105804111245466</v>
      </c>
      <c r="J87" s="12">
        <v>0.128174123337364</v>
      </c>
      <c r="K87" s="12">
        <v>0.40910384416932</v>
      </c>
      <c r="L87" s="12">
        <v>-0.357025392986699</v>
      </c>
      <c r="M87" s="12">
        <v>0.14541717049576799</v>
      </c>
      <c r="N87" s="12">
        <v>0.89960085250770305</v>
      </c>
      <c r="O87" s="12">
        <v>0.69975472864649002</v>
      </c>
      <c r="P87" s="12">
        <v>1.1565219364761601</v>
      </c>
      <c r="Q87" s="12" t="s">
        <v>53</v>
      </c>
      <c r="R87" s="12" t="s">
        <v>53</v>
      </c>
    </row>
    <row r="88" spans="1:18" x14ac:dyDescent="0.25">
      <c r="A88" s="65" t="s">
        <v>116</v>
      </c>
      <c r="B88" s="65" t="s">
        <v>117</v>
      </c>
      <c r="C88" s="65" t="s">
        <v>118</v>
      </c>
      <c r="D88" s="65" t="s">
        <v>50</v>
      </c>
      <c r="E88" s="65" t="s">
        <v>121</v>
      </c>
      <c r="F88" s="65" t="s">
        <v>106</v>
      </c>
      <c r="G88" s="65">
        <v>1</v>
      </c>
      <c r="H88" s="65" t="s">
        <v>56</v>
      </c>
      <c r="I88" s="12">
        <v>0.27652902055622702</v>
      </c>
      <c r="J88" s="12">
        <v>0.17848186215235801</v>
      </c>
      <c r="K88" s="12">
        <v>0.12130010013185</v>
      </c>
      <c r="L88" s="12">
        <v>-7.3295429262394199E-2</v>
      </c>
      <c r="M88" s="12">
        <v>0.62635347037484901</v>
      </c>
      <c r="N88" s="12">
        <v>1.31854521707814</v>
      </c>
      <c r="O88" s="12">
        <v>0.92932623930132197</v>
      </c>
      <c r="P88" s="12">
        <v>1.87077628496394</v>
      </c>
      <c r="Q88" s="12" t="s">
        <v>53</v>
      </c>
      <c r="R88" s="12" t="s">
        <v>53</v>
      </c>
    </row>
    <row r="89" spans="1:18" x14ac:dyDescent="0.25">
      <c r="A89" s="65" t="s">
        <v>116</v>
      </c>
      <c r="B89" s="65" t="s">
        <v>117</v>
      </c>
      <c r="C89" s="65" t="s">
        <v>118</v>
      </c>
      <c r="D89" s="65" t="s">
        <v>50</v>
      </c>
      <c r="E89" s="65" t="s">
        <v>141</v>
      </c>
      <c r="F89" s="65" t="s">
        <v>106</v>
      </c>
      <c r="G89" s="65">
        <v>1</v>
      </c>
      <c r="H89" s="65" t="s">
        <v>56</v>
      </c>
      <c r="I89" s="12">
        <v>-1.0278113663845199E-2</v>
      </c>
      <c r="J89" s="12">
        <v>0.12575574365175299</v>
      </c>
      <c r="K89" s="12">
        <v>0.93486080989633402</v>
      </c>
      <c r="L89" s="12">
        <v>-0.25675937122128201</v>
      </c>
      <c r="M89" s="12">
        <v>0.23620314389359101</v>
      </c>
      <c r="N89" s="12">
        <v>0.98977452564776203</v>
      </c>
      <c r="O89" s="12">
        <v>0.77355433080588698</v>
      </c>
      <c r="P89" s="12">
        <v>1.26643155187387</v>
      </c>
      <c r="Q89" s="12" t="s">
        <v>53</v>
      </c>
      <c r="R89" s="12" t="s">
        <v>53</v>
      </c>
    </row>
    <row r="90" spans="1:18" x14ac:dyDescent="0.25">
      <c r="A90" s="65" t="s">
        <v>116</v>
      </c>
      <c r="B90" s="65" t="s">
        <v>117</v>
      </c>
      <c r="C90" s="65" t="s">
        <v>118</v>
      </c>
      <c r="D90" s="65" t="s">
        <v>17</v>
      </c>
      <c r="E90" s="65" t="s">
        <v>119</v>
      </c>
      <c r="F90" s="65" t="s">
        <v>106</v>
      </c>
      <c r="G90" s="65">
        <v>2</v>
      </c>
      <c r="H90" s="65" t="s">
        <v>152</v>
      </c>
      <c r="I90" s="12">
        <v>-3.7786482089290398E-2</v>
      </c>
      <c r="J90" s="12">
        <v>2.7071436392481801E-2</v>
      </c>
      <c r="K90" s="12">
        <v>0.162772825798148</v>
      </c>
      <c r="L90" s="12">
        <v>-9.0846497418554606E-2</v>
      </c>
      <c r="M90" s="12">
        <v>1.5273533239973901E-2</v>
      </c>
      <c r="N90" s="12">
        <v>0.96291851929350603</v>
      </c>
      <c r="O90" s="12">
        <v>0.913157872232082</v>
      </c>
      <c r="P90" s="12">
        <v>1.01539076976029</v>
      </c>
      <c r="Q90" s="12" t="s">
        <v>53</v>
      </c>
      <c r="R90" s="12" t="s">
        <v>53</v>
      </c>
    </row>
    <row r="91" spans="1:18" x14ac:dyDescent="0.25">
      <c r="A91" s="65" t="s">
        <v>116</v>
      </c>
      <c r="B91" s="65" t="s">
        <v>117</v>
      </c>
      <c r="C91" s="65" t="s">
        <v>118</v>
      </c>
      <c r="D91" s="65" t="s">
        <v>17</v>
      </c>
      <c r="E91" s="65" t="s">
        <v>120</v>
      </c>
      <c r="F91" s="65" t="s">
        <v>106</v>
      </c>
      <c r="G91" s="65">
        <v>2</v>
      </c>
      <c r="H91" s="65" t="s">
        <v>152</v>
      </c>
      <c r="I91" s="12">
        <v>3.2130225128958398E-2</v>
      </c>
      <c r="J91" s="12">
        <v>2.63488715848883E-2</v>
      </c>
      <c r="K91" s="12">
        <v>0.22268649082630099</v>
      </c>
      <c r="L91" s="12">
        <v>-1.95135631774228E-2</v>
      </c>
      <c r="M91" s="12">
        <v>8.3774013435339495E-2</v>
      </c>
      <c r="N91" s="12">
        <v>1.0326519737858</v>
      </c>
      <c r="O91" s="12">
        <v>0.98067559402138704</v>
      </c>
      <c r="P91" s="12">
        <v>1.08738313206196</v>
      </c>
      <c r="Q91" s="12" t="s">
        <v>53</v>
      </c>
      <c r="R91" s="12" t="s">
        <v>53</v>
      </c>
    </row>
    <row r="92" spans="1:18" x14ac:dyDescent="0.25">
      <c r="A92" s="65" t="s">
        <v>116</v>
      </c>
      <c r="B92" s="65" t="s">
        <v>117</v>
      </c>
      <c r="C92" s="65" t="s">
        <v>118</v>
      </c>
      <c r="D92" s="65" t="s">
        <v>17</v>
      </c>
      <c r="E92" s="65" t="s">
        <v>121</v>
      </c>
      <c r="F92" s="65" t="s">
        <v>106</v>
      </c>
      <c r="G92" s="65">
        <v>2</v>
      </c>
      <c r="H92" s="65" t="s">
        <v>152</v>
      </c>
      <c r="I92" s="12">
        <v>8.4517240035235607E-3</v>
      </c>
      <c r="J92" s="12">
        <v>2.7897142656352202E-2</v>
      </c>
      <c r="K92" s="12">
        <v>0.76192019048389004</v>
      </c>
      <c r="L92" s="12">
        <v>-4.6226675602926703E-2</v>
      </c>
      <c r="M92" s="12">
        <v>6.3130123609973901E-2</v>
      </c>
      <c r="N92" s="12">
        <v>1.00848754065589</v>
      </c>
      <c r="O92" s="12">
        <v>0.95482550201216199</v>
      </c>
      <c r="P92" s="12">
        <v>1.06516543338534</v>
      </c>
      <c r="Q92" s="12" t="s">
        <v>53</v>
      </c>
      <c r="R92" s="12" t="s">
        <v>53</v>
      </c>
    </row>
    <row r="93" spans="1:18" x14ac:dyDescent="0.25">
      <c r="A93" s="65" t="s">
        <v>116</v>
      </c>
      <c r="B93" s="65" t="s">
        <v>117</v>
      </c>
      <c r="C93" s="65" t="s">
        <v>118</v>
      </c>
      <c r="D93" s="65" t="s">
        <v>17</v>
      </c>
      <c r="E93" s="65" t="s">
        <v>122</v>
      </c>
      <c r="F93" s="65" t="s">
        <v>106</v>
      </c>
      <c r="G93" s="65">
        <v>2</v>
      </c>
      <c r="H93" s="65" t="s">
        <v>152</v>
      </c>
      <c r="I93" s="12">
        <v>-0.18880715341103901</v>
      </c>
      <c r="J93" s="12">
        <v>0.13270035136671501</v>
      </c>
      <c r="K93" s="12">
        <v>0.154791751945416</v>
      </c>
      <c r="L93" s="12">
        <v>-0.44889984208979999</v>
      </c>
      <c r="M93" s="12">
        <v>7.1285535267721106E-2</v>
      </c>
      <c r="N93" s="12">
        <v>0.827946157892537</v>
      </c>
      <c r="O93" s="12">
        <v>0.63833002929389004</v>
      </c>
      <c r="P93" s="12">
        <v>1.0738878149400199</v>
      </c>
      <c r="Q93" s="12" t="s">
        <v>53</v>
      </c>
      <c r="R93" s="12" t="s">
        <v>53</v>
      </c>
    </row>
    <row r="94" spans="1:18" x14ac:dyDescent="0.25">
      <c r="A94" s="65" t="s">
        <v>116</v>
      </c>
      <c r="B94" s="65" t="s">
        <v>117</v>
      </c>
      <c r="C94" s="65" t="s">
        <v>118</v>
      </c>
      <c r="D94" s="65" t="s">
        <v>17</v>
      </c>
      <c r="E94" s="65" t="s">
        <v>123</v>
      </c>
      <c r="F94" s="65" t="s">
        <v>106</v>
      </c>
      <c r="G94" s="65">
        <v>2</v>
      </c>
      <c r="H94" s="65" t="s">
        <v>152</v>
      </c>
      <c r="I94" s="12">
        <v>-8.5543126944395004E-2</v>
      </c>
      <c r="J94" s="12">
        <v>4.8367743659757101E-2</v>
      </c>
      <c r="K94" s="12">
        <v>7.6960873442864994E-2</v>
      </c>
      <c r="L94" s="12">
        <v>-0.180343904517519</v>
      </c>
      <c r="M94" s="12">
        <v>9.2576506287289102E-3</v>
      </c>
      <c r="N94" s="12">
        <v>0.91801355108105298</v>
      </c>
      <c r="O94" s="12">
        <v>0.83498300760039301</v>
      </c>
      <c r="P94" s="12">
        <v>1.0093006352193601</v>
      </c>
      <c r="Q94" s="12" t="s">
        <v>53</v>
      </c>
      <c r="R94" s="12" t="s">
        <v>53</v>
      </c>
    </row>
    <row r="95" spans="1:18" x14ac:dyDescent="0.25">
      <c r="A95" s="65" t="s">
        <v>116</v>
      </c>
      <c r="B95" s="65" t="s">
        <v>117</v>
      </c>
      <c r="C95" s="65" t="s">
        <v>118</v>
      </c>
      <c r="D95" s="65" t="s">
        <v>17</v>
      </c>
      <c r="E95" s="65" t="s">
        <v>141</v>
      </c>
      <c r="F95" s="65" t="s">
        <v>106</v>
      </c>
      <c r="G95" s="65">
        <v>2</v>
      </c>
      <c r="H95" s="65" t="s">
        <v>152</v>
      </c>
      <c r="I95" s="12">
        <v>-3.2897096884220003E-2</v>
      </c>
      <c r="J95" s="12">
        <v>2.68099882481126E-2</v>
      </c>
      <c r="K95" s="12">
        <v>0.219805189377313</v>
      </c>
      <c r="L95" s="12">
        <v>-8.5444673850520805E-2</v>
      </c>
      <c r="M95" s="12">
        <v>1.9650480082080798E-2</v>
      </c>
      <c r="N95" s="12">
        <v>0.96763812744428401</v>
      </c>
      <c r="O95" s="12">
        <v>0.91810393680468005</v>
      </c>
      <c r="P95" s="12">
        <v>1.0198448216469</v>
      </c>
      <c r="Q95" s="12" t="s">
        <v>53</v>
      </c>
      <c r="R95" s="12" t="s">
        <v>53</v>
      </c>
    </row>
    <row r="96" spans="1:18" x14ac:dyDescent="0.25">
      <c r="A96" s="65" t="s">
        <v>116</v>
      </c>
      <c r="B96" s="65" t="s">
        <v>117</v>
      </c>
      <c r="C96" s="65" t="s">
        <v>118</v>
      </c>
      <c r="D96" s="65" t="s">
        <v>0</v>
      </c>
      <c r="E96" s="65" t="s">
        <v>119</v>
      </c>
      <c r="F96" s="65" t="s">
        <v>106</v>
      </c>
      <c r="G96" s="65">
        <v>938</v>
      </c>
      <c r="H96" s="65" t="s">
        <v>151</v>
      </c>
      <c r="I96" s="12">
        <v>-0.271594688608365</v>
      </c>
      <c r="J96" s="12">
        <v>0.114545330868196</v>
      </c>
      <c r="K96" s="12">
        <v>1.7736801038875101E-2</v>
      </c>
      <c r="L96" s="12">
        <v>-0.49610353711002902</v>
      </c>
      <c r="M96" s="12">
        <v>-4.7085840106701901E-2</v>
      </c>
      <c r="N96" s="12">
        <v>0.762163111886768</v>
      </c>
      <c r="O96" s="12">
        <v>0.60889859420836301</v>
      </c>
      <c r="P96" s="12">
        <v>0.95400550214136604</v>
      </c>
      <c r="Q96" s="12">
        <v>3.5340300650536702E-6</v>
      </c>
      <c r="R96" s="12" t="s">
        <v>53</v>
      </c>
    </row>
    <row r="97" spans="1:18" x14ac:dyDescent="0.25">
      <c r="A97" s="65" t="s">
        <v>116</v>
      </c>
      <c r="B97" s="65" t="s">
        <v>117</v>
      </c>
      <c r="C97" s="65" t="s">
        <v>118</v>
      </c>
      <c r="D97" s="65" t="s">
        <v>0</v>
      </c>
      <c r="E97" s="65" t="s">
        <v>119</v>
      </c>
      <c r="F97" s="65" t="s">
        <v>106</v>
      </c>
      <c r="G97" s="65">
        <v>938</v>
      </c>
      <c r="H97" s="65" t="s">
        <v>54</v>
      </c>
      <c r="I97" s="12">
        <v>-0.37306779284521202</v>
      </c>
      <c r="J97" s="12">
        <v>0.16161864712077501</v>
      </c>
      <c r="K97" s="12">
        <v>2.09812632441055E-2</v>
      </c>
      <c r="L97" s="12">
        <v>-0.68984034120193005</v>
      </c>
      <c r="M97" s="12">
        <v>-5.6295244488494302E-2</v>
      </c>
      <c r="N97" s="12">
        <v>0.68861854785089505</v>
      </c>
      <c r="O97" s="12">
        <v>0.50165615649154405</v>
      </c>
      <c r="P97" s="12">
        <v>0.94526001187881004</v>
      </c>
      <c r="Q97" s="12" t="s">
        <v>53</v>
      </c>
      <c r="R97" s="12" t="s">
        <v>53</v>
      </c>
    </row>
    <row r="98" spans="1:18" x14ac:dyDescent="0.25">
      <c r="A98" s="65" t="s">
        <v>116</v>
      </c>
      <c r="B98" s="65" t="s">
        <v>117</v>
      </c>
      <c r="C98" s="65" t="s">
        <v>118</v>
      </c>
      <c r="D98" s="65" t="s">
        <v>0</v>
      </c>
      <c r="E98" s="65" t="s">
        <v>119</v>
      </c>
      <c r="F98" s="65" t="s">
        <v>106</v>
      </c>
      <c r="G98" s="65">
        <v>938</v>
      </c>
      <c r="H98" s="65" t="s">
        <v>55</v>
      </c>
      <c r="I98" s="12">
        <v>-0.117129560621132</v>
      </c>
      <c r="J98" s="12">
        <v>0.25621228552384701</v>
      </c>
      <c r="K98" s="12">
        <v>0.64766338533717405</v>
      </c>
      <c r="L98" s="12">
        <v>-0.61930564024787205</v>
      </c>
      <c r="M98" s="12">
        <v>0.38504651900560799</v>
      </c>
      <c r="N98" s="12">
        <v>0.88946994541918101</v>
      </c>
      <c r="O98" s="12">
        <v>0.53831809427208799</v>
      </c>
      <c r="P98" s="12">
        <v>1.4696826880281599</v>
      </c>
      <c r="Q98" s="12">
        <v>3.3542515507489499E-6</v>
      </c>
      <c r="R98" s="12">
        <v>0.50045519588820797</v>
      </c>
    </row>
    <row r="99" spans="1:18" x14ac:dyDescent="0.25">
      <c r="A99" s="65" t="s">
        <v>116</v>
      </c>
      <c r="B99" s="65" t="s">
        <v>117</v>
      </c>
      <c r="C99" s="65" t="s">
        <v>118</v>
      </c>
      <c r="D99" s="65" t="s">
        <v>0</v>
      </c>
      <c r="E99" s="65" t="s">
        <v>120</v>
      </c>
      <c r="F99" s="65" t="s">
        <v>106</v>
      </c>
      <c r="G99" s="65">
        <v>9</v>
      </c>
      <c r="H99" s="65" t="s">
        <v>151</v>
      </c>
      <c r="I99" s="12">
        <v>-2.2454166242740398E-2</v>
      </c>
      <c r="J99" s="12">
        <v>4.6275567212212397E-2</v>
      </c>
      <c r="K99" s="12">
        <v>0.62751515388922896</v>
      </c>
      <c r="L99" s="12">
        <v>-0.113154277978677</v>
      </c>
      <c r="M99" s="12">
        <v>6.8245945493195806E-2</v>
      </c>
      <c r="N99" s="12">
        <v>0.97779605223321497</v>
      </c>
      <c r="O99" s="12">
        <v>0.89301287726622203</v>
      </c>
      <c r="P99" s="12">
        <v>1.07062859237788</v>
      </c>
      <c r="Q99" s="12">
        <v>0.89052639001999401</v>
      </c>
      <c r="R99" s="12" t="s">
        <v>53</v>
      </c>
    </row>
    <row r="100" spans="1:18" x14ac:dyDescent="0.25">
      <c r="A100" s="65" t="s">
        <v>116</v>
      </c>
      <c r="B100" s="65" t="s">
        <v>117</v>
      </c>
      <c r="C100" s="65" t="s">
        <v>118</v>
      </c>
      <c r="D100" s="65" t="s">
        <v>0</v>
      </c>
      <c r="E100" s="65" t="s">
        <v>120</v>
      </c>
      <c r="F100" s="65" t="s">
        <v>106</v>
      </c>
      <c r="G100" s="65">
        <v>9</v>
      </c>
      <c r="H100" s="65" t="s">
        <v>54</v>
      </c>
      <c r="I100" s="12">
        <v>-2.18506947088348E-2</v>
      </c>
      <c r="J100" s="12">
        <v>6.9505210811105597E-2</v>
      </c>
      <c r="K100" s="12">
        <v>0.75323630634309202</v>
      </c>
      <c r="L100" s="12">
        <v>-0.15808090789860199</v>
      </c>
      <c r="M100" s="12">
        <v>0.114379518480932</v>
      </c>
      <c r="N100" s="12">
        <v>0.97838630239837598</v>
      </c>
      <c r="O100" s="12">
        <v>0.85378070157151398</v>
      </c>
      <c r="P100" s="12">
        <v>1.12117755175166</v>
      </c>
      <c r="Q100" s="12" t="s">
        <v>53</v>
      </c>
      <c r="R100" s="12" t="s">
        <v>53</v>
      </c>
    </row>
    <row r="101" spans="1:18" x14ac:dyDescent="0.25">
      <c r="A101" s="65" t="s">
        <v>116</v>
      </c>
      <c r="B101" s="65" t="s">
        <v>117</v>
      </c>
      <c r="C101" s="65" t="s">
        <v>118</v>
      </c>
      <c r="D101" s="65" t="s">
        <v>0</v>
      </c>
      <c r="E101" s="65" t="s">
        <v>120</v>
      </c>
      <c r="F101" s="65" t="s">
        <v>106</v>
      </c>
      <c r="G101" s="65">
        <v>9</v>
      </c>
      <c r="H101" s="65" t="s">
        <v>55</v>
      </c>
      <c r="I101" s="12">
        <v>-1.0623695832947099E-3</v>
      </c>
      <c r="J101" s="12">
        <v>7.7763478800679797E-2</v>
      </c>
      <c r="K101" s="12">
        <v>0.98948121472997697</v>
      </c>
      <c r="L101" s="12">
        <v>-0.15347878803262699</v>
      </c>
      <c r="M101" s="12">
        <v>0.15135404886603801</v>
      </c>
      <c r="N101" s="12">
        <v>0.99893819453148702</v>
      </c>
      <c r="O101" s="12">
        <v>0.85771895791241504</v>
      </c>
      <c r="P101" s="12">
        <v>1.1634084886295899</v>
      </c>
      <c r="Q101" s="12">
        <v>0.86017727833498303</v>
      </c>
      <c r="R101" s="12">
        <v>0.571782491417276</v>
      </c>
    </row>
    <row r="102" spans="1:18" x14ac:dyDescent="0.25">
      <c r="A102" s="65" t="s">
        <v>116</v>
      </c>
      <c r="B102" s="65" t="s">
        <v>117</v>
      </c>
      <c r="C102" s="65" t="s">
        <v>118</v>
      </c>
      <c r="D102" s="65" t="s">
        <v>0</v>
      </c>
      <c r="E102" s="65" t="s">
        <v>122</v>
      </c>
      <c r="F102" s="65" t="s">
        <v>106</v>
      </c>
      <c r="G102" s="65">
        <v>13</v>
      </c>
      <c r="H102" s="65" t="s">
        <v>151</v>
      </c>
      <c r="I102" s="12">
        <v>0.16521198009309099</v>
      </c>
      <c r="J102" s="12">
        <v>0.327765126924984</v>
      </c>
      <c r="K102" s="12">
        <v>0.61422202258540204</v>
      </c>
      <c r="L102" s="12">
        <v>-0.47720766867987802</v>
      </c>
      <c r="M102" s="12">
        <v>0.80763162886605999</v>
      </c>
      <c r="N102" s="12">
        <v>1.1796431530747</v>
      </c>
      <c r="O102" s="12">
        <v>0.62051365466077801</v>
      </c>
      <c r="P102" s="12">
        <v>2.2425904057772299</v>
      </c>
      <c r="Q102" s="12">
        <v>2.9119509557228501E-2</v>
      </c>
      <c r="R102" s="12" t="s">
        <v>53</v>
      </c>
    </row>
    <row r="103" spans="1:18" x14ac:dyDescent="0.25">
      <c r="A103" s="65" t="s">
        <v>116</v>
      </c>
      <c r="B103" s="65" t="s">
        <v>117</v>
      </c>
      <c r="C103" s="65" t="s">
        <v>118</v>
      </c>
      <c r="D103" s="65" t="s">
        <v>0</v>
      </c>
      <c r="E103" s="65" t="s">
        <v>122</v>
      </c>
      <c r="F103" s="65" t="s">
        <v>106</v>
      </c>
      <c r="G103" s="65">
        <v>13</v>
      </c>
      <c r="H103" s="65" t="s">
        <v>54</v>
      </c>
      <c r="I103" s="12">
        <v>0.16918066685702901</v>
      </c>
      <c r="J103" s="12">
        <v>0.249126648518009</v>
      </c>
      <c r="K103" s="12">
        <v>0.49707765640936002</v>
      </c>
      <c r="L103" s="12">
        <v>-0.31910756423826803</v>
      </c>
      <c r="M103" s="12">
        <v>0.65746889795232599</v>
      </c>
      <c r="N103" s="12">
        <v>1.1843340895141199</v>
      </c>
      <c r="O103" s="12">
        <v>0.72679736769640901</v>
      </c>
      <c r="P103" s="12">
        <v>1.9299013699388401</v>
      </c>
      <c r="Q103" s="12" t="s">
        <v>53</v>
      </c>
      <c r="R103" s="12" t="s">
        <v>53</v>
      </c>
    </row>
    <row r="104" spans="1:18" x14ac:dyDescent="0.25">
      <c r="A104" s="65" t="s">
        <v>116</v>
      </c>
      <c r="B104" s="65" t="s">
        <v>117</v>
      </c>
      <c r="C104" s="65" t="s">
        <v>118</v>
      </c>
      <c r="D104" s="65" t="s">
        <v>0</v>
      </c>
      <c r="E104" s="65" t="s">
        <v>122</v>
      </c>
      <c r="F104" s="65" t="s">
        <v>106</v>
      </c>
      <c r="G104" s="65">
        <v>13</v>
      </c>
      <c r="H104" s="65" t="s">
        <v>55</v>
      </c>
      <c r="I104" s="12">
        <v>0.17352763116112399</v>
      </c>
      <c r="J104" s="12">
        <v>0.36539495258161803</v>
      </c>
      <c r="K104" s="12">
        <v>0.64414437191167695</v>
      </c>
      <c r="L104" s="12">
        <v>-0.54264647589884796</v>
      </c>
      <c r="M104" s="12">
        <v>0.88970173822109599</v>
      </c>
      <c r="N104" s="12">
        <v>1.18949355340356</v>
      </c>
      <c r="O104" s="12">
        <v>0.58120806210613396</v>
      </c>
      <c r="P104" s="12">
        <v>2.4344034534921302</v>
      </c>
      <c r="Q104" s="12">
        <v>1.8671833761435198E-2</v>
      </c>
      <c r="R104" s="12">
        <v>0.949332927121044</v>
      </c>
    </row>
    <row r="105" spans="1:18" x14ac:dyDescent="0.25">
      <c r="A105" s="65" t="s">
        <v>116</v>
      </c>
      <c r="B105" s="65" t="s">
        <v>117</v>
      </c>
      <c r="C105" s="65" t="s">
        <v>118</v>
      </c>
      <c r="D105" s="65" t="s">
        <v>0</v>
      </c>
      <c r="E105" s="65" t="s">
        <v>123</v>
      </c>
      <c r="F105" s="65" t="s">
        <v>106</v>
      </c>
      <c r="G105" s="65">
        <v>11</v>
      </c>
      <c r="H105" s="65" t="s">
        <v>151</v>
      </c>
      <c r="I105" s="12">
        <v>0.16699937351366201</v>
      </c>
      <c r="J105" s="12">
        <v>9.3973373691012704E-2</v>
      </c>
      <c r="K105" s="12">
        <v>7.5553029086620704E-2</v>
      </c>
      <c r="L105" s="12">
        <v>-1.7188438920723002E-2</v>
      </c>
      <c r="M105" s="12">
        <v>0.35118718594804699</v>
      </c>
      <c r="N105" s="12">
        <v>1.1817535249556901</v>
      </c>
      <c r="O105" s="12">
        <v>0.98295843955430096</v>
      </c>
      <c r="P105" s="12">
        <v>1.42075324606647</v>
      </c>
      <c r="Q105" s="12">
        <v>0.85544970740824</v>
      </c>
      <c r="R105" s="12" t="s">
        <v>53</v>
      </c>
    </row>
    <row r="106" spans="1:18" x14ac:dyDescent="0.25">
      <c r="A106" s="65" t="s">
        <v>116</v>
      </c>
      <c r="B106" s="65" t="s">
        <v>117</v>
      </c>
      <c r="C106" s="65" t="s">
        <v>118</v>
      </c>
      <c r="D106" s="65" t="s">
        <v>0</v>
      </c>
      <c r="E106" s="65" t="s">
        <v>123</v>
      </c>
      <c r="F106" s="65" t="s">
        <v>106</v>
      </c>
      <c r="G106" s="65">
        <v>11</v>
      </c>
      <c r="H106" s="65" t="s">
        <v>54</v>
      </c>
      <c r="I106" s="12">
        <v>0.17722334834610401</v>
      </c>
      <c r="J106" s="12">
        <v>0.12986367019477801</v>
      </c>
      <c r="K106" s="12">
        <v>0.17235123939070199</v>
      </c>
      <c r="L106" s="12">
        <v>-7.7309445235660995E-2</v>
      </c>
      <c r="M106" s="12">
        <v>0.43175614192786899</v>
      </c>
      <c r="N106" s="12">
        <v>1.1938977184316999</v>
      </c>
      <c r="O106" s="12">
        <v>0.92560338572789602</v>
      </c>
      <c r="P106" s="12">
        <v>1.53995953780516</v>
      </c>
      <c r="Q106" s="12" t="s">
        <v>53</v>
      </c>
      <c r="R106" s="12" t="s">
        <v>53</v>
      </c>
    </row>
    <row r="107" spans="1:18" x14ac:dyDescent="0.25">
      <c r="A107" s="65" t="s">
        <v>116</v>
      </c>
      <c r="B107" s="65" t="s">
        <v>117</v>
      </c>
      <c r="C107" s="65" t="s">
        <v>118</v>
      </c>
      <c r="D107" s="65" t="s">
        <v>0</v>
      </c>
      <c r="E107" s="65" t="s">
        <v>123</v>
      </c>
      <c r="F107" s="65" t="s">
        <v>106</v>
      </c>
      <c r="G107" s="65">
        <v>11</v>
      </c>
      <c r="H107" s="65" t="s">
        <v>55</v>
      </c>
      <c r="I107" s="12">
        <v>0.272617333354915</v>
      </c>
      <c r="J107" s="12">
        <v>0.142321907490563</v>
      </c>
      <c r="K107" s="12">
        <v>8.7686441886301994E-2</v>
      </c>
      <c r="L107" s="12">
        <v>-6.3336053265885001E-3</v>
      </c>
      <c r="M107" s="12">
        <v>0.55156827203641801</v>
      </c>
      <c r="N107" s="12">
        <v>1.31339755521348</v>
      </c>
      <c r="O107" s="12">
        <v>0.99368640967363098</v>
      </c>
      <c r="P107" s="12">
        <v>1.7359733626701399</v>
      </c>
      <c r="Q107" s="12">
        <v>0.97027260849247998</v>
      </c>
      <c r="R107" s="12">
        <v>0.13745250373368201</v>
      </c>
    </row>
    <row r="108" spans="1:18" x14ac:dyDescent="0.25">
      <c r="A108" s="65" t="s">
        <v>116</v>
      </c>
      <c r="B108" s="65" t="s">
        <v>117</v>
      </c>
      <c r="C108" s="65" t="s">
        <v>118</v>
      </c>
      <c r="D108" s="65" t="s">
        <v>19</v>
      </c>
      <c r="E108" s="65" t="s">
        <v>119</v>
      </c>
      <c r="F108" s="65" t="s">
        <v>106</v>
      </c>
      <c r="G108" s="65">
        <v>2</v>
      </c>
      <c r="H108" s="65" t="s">
        <v>152</v>
      </c>
      <c r="I108" s="12">
        <v>-2.4800517577697301E-2</v>
      </c>
      <c r="J108" s="12">
        <v>5.3203110404776599E-2</v>
      </c>
      <c r="K108" s="12">
        <v>0.64110964717617602</v>
      </c>
      <c r="L108" s="12">
        <v>-0.12907861397105899</v>
      </c>
      <c r="M108" s="12">
        <v>7.9477578815664904E-2</v>
      </c>
      <c r="N108" s="12">
        <v>0.97550448861873995</v>
      </c>
      <c r="O108" s="12">
        <v>0.87890486862772099</v>
      </c>
      <c r="P108" s="12">
        <v>1.08272128336381</v>
      </c>
      <c r="Q108" s="12" t="s">
        <v>53</v>
      </c>
      <c r="R108" s="12" t="s">
        <v>53</v>
      </c>
    </row>
    <row r="109" spans="1:18" x14ac:dyDescent="0.25">
      <c r="A109" s="65" t="s">
        <v>116</v>
      </c>
      <c r="B109" s="65" t="s">
        <v>117</v>
      </c>
      <c r="C109" s="65" t="s">
        <v>118</v>
      </c>
      <c r="D109" s="65" t="s">
        <v>19</v>
      </c>
      <c r="E109" s="65" t="s">
        <v>121</v>
      </c>
      <c r="F109" s="65" t="s">
        <v>106</v>
      </c>
      <c r="G109" s="65">
        <v>2</v>
      </c>
      <c r="H109" s="65" t="s">
        <v>152</v>
      </c>
      <c r="I109" s="12">
        <v>6.5664690328446296E-2</v>
      </c>
      <c r="J109" s="12">
        <v>5.5438281054036802E-2</v>
      </c>
      <c r="K109" s="12">
        <v>0.236229137618824</v>
      </c>
      <c r="L109" s="12">
        <v>-4.29943405374658E-2</v>
      </c>
      <c r="M109" s="12">
        <v>0.17432372119435799</v>
      </c>
      <c r="N109" s="12">
        <v>1.0678685904613401</v>
      </c>
      <c r="O109" s="12">
        <v>0.95791681134599505</v>
      </c>
      <c r="P109" s="12">
        <v>1.19044087439239</v>
      </c>
      <c r="Q109" s="12" t="s">
        <v>53</v>
      </c>
      <c r="R109" s="12" t="s">
        <v>53</v>
      </c>
    </row>
    <row r="110" spans="1:18" x14ac:dyDescent="0.25">
      <c r="A110" s="65" t="s">
        <v>116</v>
      </c>
      <c r="B110" s="65" t="s">
        <v>117</v>
      </c>
      <c r="C110" s="65" t="s">
        <v>118</v>
      </c>
      <c r="D110" s="65" t="s">
        <v>19</v>
      </c>
      <c r="E110" s="65" t="s">
        <v>141</v>
      </c>
      <c r="F110" s="65" t="s">
        <v>106</v>
      </c>
      <c r="G110" s="65">
        <v>2</v>
      </c>
      <c r="H110" s="65" t="s">
        <v>152</v>
      </c>
      <c r="I110" s="12">
        <v>2.5932135882752198E-3</v>
      </c>
      <c r="J110" s="12">
        <v>5.2539356936305501E-2</v>
      </c>
      <c r="K110" s="12">
        <v>0.96063436238476996</v>
      </c>
      <c r="L110" s="12">
        <v>-0.10038392600688401</v>
      </c>
      <c r="M110" s="12">
        <v>0.105570353183434</v>
      </c>
      <c r="N110" s="12">
        <v>1.00259657887497</v>
      </c>
      <c r="O110" s="12">
        <v>0.90449009409678705</v>
      </c>
      <c r="P110" s="12">
        <v>1.11134428838116</v>
      </c>
      <c r="Q110" s="12" t="s">
        <v>53</v>
      </c>
      <c r="R110" s="12" t="s">
        <v>53</v>
      </c>
    </row>
    <row r="111" spans="1:18" x14ac:dyDescent="0.25">
      <c r="A111" s="65" t="s">
        <v>116</v>
      </c>
      <c r="B111" s="65" t="s">
        <v>117</v>
      </c>
      <c r="C111" s="65" t="s">
        <v>118</v>
      </c>
      <c r="D111" s="65" t="s">
        <v>20</v>
      </c>
      <c r="E111" s="65" t="s">
        <v>119</v>
      </c>
      <c r="F111" s="65" t="s">
        <v>106</v>
      </c>
      <c r="G111" s="65">
        <v>4</v>
      </c>
      <c r="H111" s="65" t="s">
        <v>151</v>
      </c>
      <c r="I111" s="12">
        <v>-5.1504526994194597E-2</v>
      </c>
      <c r="J111" s="12">
        <v>3.7437763437305503E-2</v>
      </c>
      <c r="K111" s="12">
        <v>0.168902984386824</v>
      </c>
      <c r="L111" s="12">
        <v>-0.124882543331313</v>
      </c>
      <c r="M111" s="12">
        <v>2.1873489342924098E-2</v>
      </c>
      <c r="N111" s="12">
        <v>0.949799350216323</v>
      </c>
      <c r="O111" s="12">
        <v>0.88260056381863194</v>
      </c>
      <c r="P111" s="12">
        <v>1.0221144679177101</v>
      </c>
      <c r="Q111" s="12">
        <v>0.43262097325354298</v>
      </c>
      <c r="R111" s="12" t="s">
        <v>53</v>
      </c>
    </row>
    <row r="112" spans="1:18" x14ac:dyDescent="0.25">
      <c r="A112" s="65" t="s">
        <v>116</v>
      </c>
      <c r="B112" s="65" t="s">
        <v>117</v>
      </c>
      <c r="C112" s="65" t="s">
        <v>118</v>
      </c>
      <c r="D112" s="65" t="s">
        <v>20</v>
      </c>
      <c r="E112" s="65" t="s">
        <v>119</v>
      </c>
      <c r="F112" s="65" t="s">
        <v>106</v>
      </c>
      <c r="G112" s="65">
        <v>4</v>
      </c>
      <c r="H112" s="65" t="s">
        <v>54</v>
      </c>
      <c r="I112" s="12">
        <v>-3.98461046268462E-2</v>
      </c>
      <c r="J112" s="12">
        <v>4.0635489596936802E-2</v>
      </c>
      <c r="K112" s="12">
        <v>0.326802860435292</v>
      </c>
      <c r="L112" s="12">
        <v>-0.119491664236842</v>
      </c>
      <c r="M112" s="12">
        <v>3.9799454983149997E-2</v>
      </c>
      <c r="N112" s="12">
        <v>0.96093731157973294</v>
      </c>
      <c r="O112" s="12">
        <v>0.887371404706084</v>
      </c>
      <c r="P112" s="12">
        <v>1.04060206570656</v>
      </c>
      <c r="Q112" s="12" t="s">
        <v>53</v>
      </c>
      <c r="R112" s="12" t="s">
        <v>53</v>
      </c>
    </row>
    <row r="113" spans="1:18" x14ac:dyDescent="0.25">
      <c r="A113" s="65" t="s">
        <v>116</v>
      </c>
      <c r="B113" s="65" t="s">
        <v>117</v>
      </c>
      <c r="C113" s="65" t="s">
        <v>118</v>
      </c>
      <c r="D113" s="65" t="s">
        <v>20</v>
      </c>
      <c r="E113" s="65" t="s">
        <v>119</v>
      </c>
      <c r="F113" s="65" t="s">
        <v>106</v>
      </c>
      <c r="G113" s="65">
        <v>4</v>
      </c>
      <c r="H113" s="65" t="s">
        <v>55</v>
      </c>
      <c r="I113" s="12">
        <v>3.14887110831647E-2</v>
      </c>
      <c r="J113" s="12">
        <v>6.6537129295326694E-2</v>
      </c>
      <c r="K113" s="12">
        <v>0.68265856939020597</v>
      </c>
      <c r="L113" s="12">
        <v>-9.8924062335675494E-2</v>
      </c>
      <c r="M113" s="12">
        <v>0.16190148450200501</v>
      </c>
      <c r="N113" s="12">
        <v>1.0319897254837</v>
      </c>
      <c r="O113" s="12">
        <v>0.90581149062083699</v>
      </c>
      <c r="P113" s="12">
        <v>1.1757444065696101</v>
      </c>
      <c r="Q113" s="12">
        <v>0.83267994379212995</v>
      </c>
      <c r="R113" s="12">
        <v>0.262937725514439</v>
      </c>
    </row>
    <row r="114" spans="1:18" x14ac:dyDescent="0.25">
      <c r="A114" s="65" t="s">
        <v>116</v>
      </c>
      <c r="B114" s="65" t="s">
        <v>117</v>
      </c>
      <c r="C114" s="65" t="s">
        <v>118</v>
      </c>
      <c r="D114" s="65" t="s">
        <v>20</v>
      </c>
      <c r="E114" s="65" t="s">
        <v>120</v>
      </c>
      <c r="F114" s="65" t="s">
        <v>106</v>
      </c>
      <c r="G114" s="65">
        <v>1</v>
      </c>
      <c r="H114" s="65" t="s">
        <v>56</v>
      </c>
      <c r="I114" s="12">
        <v>0.43457624918883803</v>
      </c>
      <c r="J114" s="12">
        <v>0.11415432287994801</v>
      </c>
      <c r="K114" s="12">
        <v>1.40708862589391E-4</v>
      </c>
      <c r="L114" s="12">
        <v>0.21083377634413999</v>
      </c>
      <c r="M114" s="12">
        <v>0.65831872203353703</v>
      </c>
      <c r="N114" s="12">
        <v>1.5443085182927501</v>
      </c>
      <c r="O114" s="12">
        <v>1.2347071004746299</v>
      </c>
      <c r="P114" s="12">
        <v>1.9315421436831499</v>
      </c>
      <c r="Q114" s="12" t="s">
        <v>53</v>
      </c>
      <c r="R114" s="12" t="s">
        <v>53</v>
      </c>
    </row>
    <row r="115" spans="1:18" x14ac:dyDescent="0.25">
      <c r="A115" s="65" t="s">
        <v>116</v>
      </c>
      <c r="B115" s="65" t="s">
        <v>117</v>
      </c>
      <c r="C115" s="65" t="s">
        <v>118</v>
      </c>
      <c r="D115" s="65" t="s">
        <v>20</v>
      </c>
      <c r="E115" s="65" t="s">
        <v>121</v>
      </c>
      <c r="F115" s="65" t="s">
        <v>106</v>
      </c>
      <c r="G115" s="65">
        <v>4</v>
      </c>
      <c r="H115" s="65" t="s">
        <v>151</v>
      </c>
      <c r="I115" s="12">
        <v>2.0968789928513601E-2</v>
      </c>
      <c r="J115" s="12">
        <v>3.5424842491294399E-2</v>
      </c>
      <c r="K115" s="12">
        <v>0.55390194562272399</v>
      </c>
      <c r="L115" s="12">
        <v>-4.8463901354423501E-2</v>
      </c>
      <c r="M115" s="12">
        <v>9.0401481211450599E-2</v>
      </c>
      <c r="N115" s="12">
        <v>1.02119017972166</v>
      </c>
      <c r="O115" s="12">
        <v>0.95269172956619996</v>
      </c>
      <c r="P115" s="12">
        <v>1.0946136623174001</v>
      </c>
      <c r="Q115" s="12">
        <v>0.518216490174222</v>
      </c>
      <c r="R115" s="12" t="s">
        <v>53</v>
      </c>
    </row>
    <row r="116" spans="1:18" x14ac:dyDescent="0.25">
      <c r="A116" s="65" t="s">
        <v>116</v>
      </c>
      <c r="B116" s="65" t="s">
        <v>117</v>
      </c>
      <c r="C116" s="65" t="s">
        <v>118</v>
      </c>
      <c r="D116" s="65" t="s">
        <v>20</v>
      </c>
      <c r="E116" s="65" t="s">
        <v>121</v>
      </c>
      <c r="F116" s="65" t="s">
        <v>106</v>
      </c>
      <c r="G116" s="65">
        <v>4</v>
      </c>
      <c r="H116" s="65" t="s">
        <v>54</v>
      </c>
      <c r="I116" s="12">
        <v>3.4678483660033697E-2</v>
      </c>
      <c r="J116" s="12">
        <v>4.2780756027968797E-2</v>
      </c>
      <c r="K116" s="12">
        <v>0.41759000778850602</v>
      </c>
      <c r="L116" s="12">
        <v>-4.9171798154785097E-2</v>
      </c>
      <c r="M116" s="12">
        <v>0.118528765474852</v>
      </c>
      <c r="N116" s="12">
        <v>1.03528679366295</v>
      </c>
      <c r="O116" s="12">
        <v>0.95201756078822197</v>
      </c>
      <c r="P116" s="12">
        <v>1.12583925893709</v>
      </c>
      <c r="Q116" s="12" t="s">
        <v>53</v>
      </c>
      <c r="R116" s="12" t="s">
        <v>53</v>
      </c>
    </row>
    <row r="117" spans="1:18" x14ac:dyDescent="0.25">
      <c r="A117" s="65" t="s">
        <v>116</v>
      </c>
      <c r="B117" s="65" t="s">
        <v>117</v>
      </c>
      <c r="C117" s="65" t="s">
        <v>118</v>
      </c>
      <c r="D117" s="65" t="s">
        <v>20</v>
      </c>
      <c r="E117" s="65" t="s">
        <v>121</v>
      </c>
      <c r="F117" s="65" t="s">
        <v>106</v>
      </c>
      <c r="G117" s="65">
        <v>4</v>
      </c>
      <c r="H117" s="65" t="s">
        <v>55</v>
      </c>
      <c r="I117" s="12">
        <v>7.5272397760366497E-2</v>
      </c>
      <c r="J117" s="12">
        <v>6.9121487127653702E-2</v>
      </c>
      <c r="K117" s="12">
        <v>0.38989144820069999</v>
      </c>
      <c r="L117" s="12">
        <v>-6.0205717009834701E-2</v>
      </c>
      <c r="M117" s="12">
        <v>0.21075051253056801</v>
      </c>
      <c r="N117" s="12">
        <v>1.0781778041066901</v>
      </c>
      <c r="O117" s="12">
        <v>0.94157081652656105</v>
      </c>
      <c r="P117" s="12">
        <v>1.2346042983326999</v>
      </c>
      <c r="Q117" s="12">
        <v>0.515531797381378</v>
      </c>
      <c r="R117" s="12">
        <v>0.43347765609598099</v>
      </c>
    </row>
    <row r="118" spans="1:18" x14ac:dyDescent="0.25">
      <c r="A118" s="65" t="s">
        <v>116</v>
      </c>
      <c r="B118" s="65" t="s">
        <v>117</v>
      </c>
      <c r="C118" s="65" t="s">
        <v>118</v>
      </c>
      <c r="D118" s="65" t="s">
        <v>20</v>
      </c>
      <c r="E118" s="65" t="s">
        <v>122</v>
      </c>
      <c r="F118" s="65" t="s">
        <v>106</v>
      </c>
      <c r="G118" s="65">
        <v>1</v>
      </c>
      <c r="H118" s="65" t="s">
        <v>56</v>
      </c>
      <c r="I118" s="12">
        <v>0.248896520937469</v>
      </c>
      <c r="J118" s="12">
        <v>0.45113076394068602</v>
      </c>
      <c r="K118" s="12">
        <v>0.58114224680000004</v>
      </c>
      <c r="L118" s="12">
        <v>-0.63531977638627601</v>
      </c>
      <c r="M118" s="12">
        <v>1.13311281826121</v>
      </c>
      <c r="N118" s="12">
        <v>1.28260930299427</v>
      </c>
      <c r="O118" s="12">
        <v>0.52976605455405701</v>
      </c>
      <c r="P118" s="12">
        <v>3.1053077296774698</v>
      </c>
      <c r="Q118" s="12" t="s">
        <v>53</v>
      </c>
      <c r="R118" s="12" t="s">
        <v>53</v>
      </c>
    </row>
    <row r="119" spans="1:18" x14ac:dyDescent="0.25">
      <c r="A119" s="65" t="s">
        <v>116</v>
      </c>
      <c r="B119" s="65" t="s">
        <v>117</v>
      </c>
      <c r="C119" s="65" t="s">
        <v>118</v>
      </c>
      <c r="D119" s="65" t="s">
        <v>20</v>
      </c>
      <c r="E119" s="65" t="s">
        <v>123</v>
      </c>
      <c r="F119" s="65" t="s">
        <v>106</v>
      </c>
      <c r="G119" s="65">
        <v>1</v>
      </c>
      <c r="H119" s="65" t="s">
        <v>56</v>
      </c>
      <c r="I119" s="12">
        <v>-0.15963735800280801</v>
      </c>
      <c r="J119" s="12">
        <v>0.20855194529501</v>
      </c>
      <c r="K119" s="12">
        <v>0.44399999999999901</v>
      </c>
      <c r="L119" s="12">
        <v>-0.56839917078102697</v>
      </c>
      <c r="M119" s="12">
        <v>0.24912445477541101</v>
      </c>
      <c r="N119" s="12">
        <v>0.85245286813089205</v>
      </c>
      <c r="O119" s="12">
        <v>0.56643147335576804</v>
      </c>
      <c r="P119" s="12">
        <v>1.2829016863760501</v>
      </c>
      <c r="Q119" s="12" t="s">
        <v>53</v>
      </c>
      <c r="R119" s="12" t="s">
        <v>53</v>
      </c>
    </row>
    <row r="120" spans="1:18" x14ac:dyDescent="0.25">
      <c r="A120" s="65" t="s">
        <v>116</v>
      </c>
      <c r="B120" s="65" t="s">
        <v>117</v>
      </c>
      <c r="C120" s="65" t="s">
        <v>118</v>
      </c>
      <c r="D120" s="65" t="s">
        <v>20</v>
      </c>
      <c r="E120" s="65" t="s">
        <v>141</v>
      </c>
      <c r="F120" s="65" t="s">
        <v>106</v>
      </c>
      <c r="G120" s="65">
        <v>4</v>
      </c>
      <c r="H120" s="65" t="s">
        <v>151</v>
      </c>
      <c r="I120" s="12">
        <v>-8.6477431391955208E-3</v>
      </c>
      <c r="J120" s="12">
        <v>2.8287663436855098E-2</v>
      </c>
      <c r="K120" s="12">
        <v>0.75982757046846106</v>
      </c>
      <c r="L120" s="12">
        <v>-6.4091563475431504E-2</v>
      </c>
      <c r="M120" s="12">
        <v>4.6796077197040403E-2</v>
      </c>
      <c r="N120" s="12">
        <v>0.991389541039432</v>
      </c>
      <c r="O120" s="12">
        <v>0.93791911646493598</v>
      </c>
      <c r="P120" s="12">
        <v>1.04790829489306</v>
      </c>
      <c r="Q120" s="12">
        <v>0.65631218226091104</v>
      </c>
      <c r="R120" s="12" t="s">
        <v>53</v>
      </c>
    </row>
    <row r="121" spans="1:18" x14ac:dyDescent="0.25">
      <c r="A121" s="65" t="s">
        <v>116</v>
      </c>
      <c r="B121" s="65" t="s">
        <v>117</v>
      </c>
      <c r="C121" s="65" t="s">
        <v>118</v>
      </c>
      <c r="D121" s="65" t="s">
        <v>20</v>
      </c>
      <c r="E121" s="65" t="s">
        <v>141</v>
      </c>
      <c r="F121" s="65" t="s">
        <v>106</v>
      </c>
      <c r="G121" s="65">
        <v>4</v>
      </c>
      <c r="H121" s="65" t="s">
        <v>54</v>
      </c>
      <c r="I121" s="12">
        <v>1.03847907037653E-3</v>
      </c>
      <c r="J121" s="12">
        <v>4.0063076370804203E-2</v>
      </c>
      <c r="K121" s="12">
        <v>0.97932026911013403</v>
      </c>
      <c r="L121" s="12">
        <v>-7.7485150616399795E-2</v>
      </c>
      <c r="M121" s="12">
        <v>7.9562108757152805E-2</v>
      </c>
      <c r="N121" s="12">
        <v>1.0010390184764699</v>
      </c>
      <c r="O121" s="12">
        <v>0.92544076651954699</v>
      </c>
      <c r="P121" s="12">
        <v>1.0828128095988401</v>
      </c>
      <c r="Q121" s="12" t="s">
        <v>53</v>
      </c>
      <c r="R121" s="12" t="s">
        <v>53</v>
      </c>
    </row>
    <row r="122" spans="1:18" x14ac:dyDescent="0.25">
      <c r="A122" s="65" t="s">
        <v>116</v>
      </c>
      <c r="B122" s="65" t="s">
        <v>117</v>
      </c>
      <c r="C122" s="65" t="s">
        <v>118</v>
      </c>
      <c r="D122" s="65" t="s">
        <v>20</v>
      </c>
      <c r="E122" s="65" t="s">
        <v>141</v>
      </c>
      <c r="F122" s="65" t="s">
        <v>106</v>
      </c>
      <c r="G122" s="65">
        <v>4</v>
      </c>
      <c r="H122" s="65" t="s">
        <v>55</v>
      </c>
      <c r="I122" s="12">
        <v>3.7131952826057101E-2</v>
      </c>
      <c r="J122" s="12">
        <v>6.5535482531277597E-2</v>
      </c>
      <c r="K122" s="12">
        <v>0.62809576658115895</v>
      </c>
      <c r="L122" s="12">
        <v>-9.1317592935246994E-2</v>
      </c>
      <c r="M122" s="12">
        <v>0.16558149858736099</v>
      </c>
      <c r="N122" s="12">
        <v>1.03782995639915</v>
      </c>
      <c r="O122" s="12">
        <v>0.91272778896554496</v>
      </c>
      <c r="P122" s="12">
        <v>1.18007913358287</v>
      </c>
      <c r="Q122" s="12">
        <v>0.64823270326625104</v>
      </c>
      <c r="R122" s="12">
        <v>0.47863490770991302</v>
      </c>
    </row>
    <row r="123" spans="1:18" x14ac:dyDescent="0.25">
      <c r="A123" s="65" t="s">
        <v>116</v>
      </c>
      <c r="B123" s="65" t="s">
        <v>117</v>
      </c>
      <c r="C123" s="65" t="s">
        <v>118</v>
      </c>
      <c r="D123" s="65" t="s">
        <v>21</v>
      </c>
      <c r="E123" s="65" t="s">
        <v>119</v>
      </c>
      <c r="F123" s="65" t="s">
        <v>106</v>
      </c>
      <c r="G123" s="65">
        <v>1</v>
      </c>
      <c r="H123" s="65" t="s">
        <v>56</v>
      </c>
      <c r="I123" s="12">
        <v>-2.3227969348658999E-2</v>
      </c>
      <c r="J123" s="12">
        <v>3.9032567049808398E-2</v>
      </c>
      <c r="K123" s="12">
        <v>0.55178195949086695</v>
      </c>
      <c r="L123" s="12">
        <v>-9.9731800766283504E-2</v>
      </c>
      <c r="M123" s="12">
        <v>5.32758620689655E-2</v>
      </c>
      <c r="N123" s="12">
        <v>0.97703972327362998</v>
      </c>
      <c r="O123" s="12">
        <v>0.90508012728387699</v>
      </c>
      <c r="P123" s="12">
        <v>1.05472056238751</v>
      </c>
      <c r="Q123" s="12" t="s">
        <v>53</v>
      </c>
      <c r="R123" s="12" t="s">
        <v>53</v>
      </c>
    </row>
    <row r="124" spans="1:18" x14ac:dyDescent="0.25">
      <c r="A124" s="65" t="s">
        <v>116</v>
      </c>
      <c r="B124" s="65" t="s">
        <v>117</v>
      </c>
      <c r="C124" s="65" t="s">
        <v>118</v>
      </c>
      <c r="D124" s="65" t="s">
        <v>21</v>
      </c>
      <c r="E124" s="65" t="s">
        <v>121</v>
      </c>
      <c r="F124" s="65" t="s">
        <v>106</v>
      </c>
      <c r="G124" s="65">
        <v>1</v>
      </c>
      <c r="H124" s="65" t="s">
        <v>56</v>
      </c>
      <c r="I124" s="12">
        <v>3.51807950191571E-2</v>
      </c>
      <c r="J124" s="12">
        <v>3.9998563218390799E-2</v>
      </c>
      <c r="K124" s="12">
        <v>0.37910233951786498</v>
      </c>
      <c r="L124" s="12">
        <v>-4.3216388888888901E-2</v>
      </c>
      <c r="M124" s="12">
        <v>0.113577978927203</v>
      </c>
      <c r="N124" s="12">
        <v>1.0358069606113001</v>
      </c>
      <c r="O124" s="12">
        <v>0.95770413111075603</v>
      </c>
      <c r="P124" s="12">
        <v>1.12027924366001</v>
      </c>
      <c r="Q124" s="12" t="s">
        <v>53</v>
      </c>
      <c r="R124" s="12" t="s">
        <v>53</v>
      </c>
    </row>
    <row r="125" spans="1:18" x14ac:dyDescent="0.25">
      <c r="A125" s="65" t="s">
        <v>116</v>
      </c>
      <c r="B125" s="65" t="s">
        <v>117</v>
      </c>
      <c r="C125" s="65" t="s">
        <v>118</v>
      </c>
      <c r="D125" s="65" t="s">
        <v>21</v>
      </c>
      <c r="E125" s="65" t="s">
        <v>141</v>
      </c>
      <c r="F125" s="65" t="s">
        <v>106</v>
      </c>
      <c r="G125" s="65">
        <v>1</v>
      </c>
      <c r="H125" s="65" t="s">
        <v>56</v>
      </c>
      <c r="I125" s="12">
        <v>6.4655172413793103E-3</v>
      </c>
      <c r="J125" s="12">
        <v>3.8793103448275898E-2</v>
      </c>
      <c r="K125" s="12">
        <v>0.86763233477819302</v>
      </c>
      <c r="L125" s="12">
        <v>-6.9568965517241399E-2</v>
      </c>
      <c r="M125" s="12">
        <v>8.2500000000000004E-2</v>
      </c>
      <c r="N125" s="12">
        <v>1.00648646381713</v>
      </c>
      <c r="O125" s="12">
        <v>0.93279580042134702</v>
      </c>
      <c r="P125" s="12">
        <v>1.0859986734390601</v>
      </c>
      <c r="Q125" s="12" t="s">
        <v>53</v>
      </c>
      <c r="R125" s="12" t="s">
        <v>53</v>
      </c>
    </row>
    <row r="126" spans="1:18" x14ac:dyDescent="0.25">
      <c r="A126" s="65" t="s">
        <v>116</v>
      </c>
      <c r="B126" s="65" t="s">
        <v>117</v>
      </c>
      <c r="C126" s="65" t="s">
        <v>118</v>
      </c>
      <c r="D126" s="65" t="s">
        <v>1</v>
      </c>
      <c r="E126" s="65" t="s">
        <v>120</v>
      </c>
      <c r="F126" s="65" t="s">
        <v>106</v>
      </c>
      <c r="G126" s="65">
        <v>3</v>
      </c>
      <c r="H126" s="65" t="s">
        <v>152</v>
      </c>
      <c r="I126" s="12">
        <v>-7.6955745689845201E-2</v>
      </c>
      <c r="J126" s="12">
        <v>4.15460289270436E-2</v>
      </c>
      <c r="K126" s="12">
        <v>6.39826303003527E-2</v>
      </c>
      <c r="L126" s="12">
        <v>-0.15838596238685099</v>
      </c>
      <c r="M126" s="12">
        <v>4.4744710071602904E-3</v>
      </c>
      <c r="N126" s="12">
        <v>0.92593082912991098</v>
      </c>
      <c r="O126" s="12">
        <v>0.85352029165814502</v>
      </c>
      <c r="P126" s="12">
        <v>1.0044844963997599</v>
      </c>
      <c r="Q126" s="12">
        <v>5.4073760419068798E-23</v>
      </c>
      <c r="R126" s="12" t="s">
        <v>53</v>
      </c>
    </row>
    <row r="127" spans="1:18" x14ac:dyDescent="0.25">
      <c r="A127" s="65" t="s">
        <v>116</v>
      </c>
      <c r="B127" s="65" t="s">
        <v>117</v>
      </c>
      <c r="C127" s="65" t="s">
        <v>118</v>
      </c>
      <c r="D127" s="65" t="s">
        <v>1</v>
      </c>
      <c r="E127" s="65" t="s">
        <v>120</v>
      </c>
      <c r="F127" s="65" t="s">
        <v>106</v>
      </c>
      <c r="G127" s="65">
        <v>3</v>
      </c>
      <c r="H127" s="65" t="s">
        <v>54</v>
      </c>
      <c r="I127" s="12">
        <v>-3.5685438748248602E-2</v>
      </c>
      <c r="J127" s="12">
        <v>3.9865882229712199E-2</v>
      </c>
      <c r="K127" s="12">
        <v>0.370713689249412</v>
      </c>
      <c r="L127" s="12">
        <v>-0.113822567918484</v>
      </c>
      <c r="M127" s="12">
        <v>4.2451690421987397E-2</v>
      </c>
      <c r="N127" s="12">
        <v>0.96494377967132605</v>
      </c>
      <c r="O127" s="12">
        <v>0.89241628511469695</v>
      </c>
      <c r="P127" s="12">
        <v>1.04336565060185</v>
      </c>
      <c r="Q127" s="12" t="s">
        <v>53</v>
      </c>
      <c r="R127" s="12" t="s">
        <v>53</v>
      </c>
    </row>
    <row r="128" spans="1:18" x14ac:dyDescent="0.25">
      <c r="A128" s="65" t="s">
        <v>116</v>
      </c>
      <c r="B128" s="65" t="s">
        <v>117</v>
      </c>
      <c r="C128" s="65" t="s">
        <v>118</v>
      </c>
      <c r="D128" s="65" t="s">
        <v>1</v>
      </c>
      <c r="E128" s="65" t="s">
        <v>120</v>
      </c>
      <c r="F128" s="65" t="s">
        <v>106</v>
      </c>
      <c r="G128" s="65">
        <v>3</v>
      </c>
      <c r="H128" s="65" t="s">
        <v>55</v>
      </c>
      <c r="I128" s="12">
        <v>0.147183107724319</v>
      </c>
      <c r="J128" s="12">
        <v>0.26793686196338101</v>
      </c>
      <c r="K128" s="12">
        <v>0.68021247085414704</v>
      </c>
      <c r="L128" s="12">
        <v>-0.377973141723907</v>
      </c>
      <c r="M128" s="12">
        <v>0.672339357172546</v>
      </c>
      <c r="N128" s="12">
        <v>1.15856608600807</v>
      </c>
      <c r="O128" s="12">
        <v>0.68524890502299796</v>
      </c>
      <c r="P128" s="12">
        <v>1.9588143312728099</v>
      </c>
      <c r="Q128" s="12">
        <v>5.00267576298904E-8</v>
      </c>
      <c r="R128" s="12">
        <v>0.36188069073139401</v>
      </c>
    </row>
    <row r="129" spans="1:18" x14ac:dyDescent="0.25">
      <c r="A129" s="65" t="s">
        <v>116</v>
      </c>
      <c r="B129" s="65" t="s">
        <v>117</v>
      </c>
      <c r="C129" s="65" t="s">
        <v>118</v>
      </c>
      <c r="D129" s="65" t="s">
        <v>1</v>
      </c>
      <c r="E129" s="65" t="s">
        <v>121</v>
      </c>
      <c r="F129" s="65" t="s">
        <v>106</v>
      </c>
      <c r="G129" s="65">
        <v>11</v>
      </c>
      <c r="H129" s="65" t="s">
        <v>151</v>
      </c>
      <c r="I129" s="12">
        <v>-1.8767971643864099E-2</v>
      </c>
      <c r="J129" s="12">
        <v>7.0093340988240799E-2</v>
      </c>
      <c r="K129" s="12">
        <v>0.78888649293488</v>
      </c>
      <c r="L129" s="12">
        <v>-0.15615091998081601</v>
      </c>
      <c r="M129" s="12">
        <v>0.118614976693088</v>
      </c>
      <c r="N129" s="12">
        <v>0.98140705009129903</v>
      </c>
      <c r="O129" s="12">
        <v>0.85543007913739799</v>
      </c>
      <c r="P129" s="12">
        <v>1.1259363230950901</v>
      </c>
      <c r="Q129" s="12">
        <v>0.37197982144627101</v>
      </c>
      <c r="R129" s="12" t="s">
        <v>53</v>
      </c>
    </row>
    <row r="130" spans="1:18" x14ac:dyDescent="0.25">
      <c r="A130" s="65" t="s">
        <v>116</v>
      </c>
      <c r="B130" s="65" t="s">
        <v>117</v>
      </c>
      <c r="C130" s="65" t="s">
        <v>118</v>
      </c>
      <c r="D130" s="65" t="s">
        <v>1</v>
      </c>
      <c r="E130" s="65" t="s">
        <v>121</v>
      </c>
      <c r="F130" s="65" t="s">
        <v>106</v>
      </c>
      <c r="G130" s="65">
        <v>11</v>
      </c>
      <c r="H130" s="65" t="s">
        <v>54</v>
      </c>
      <c r="I130" s="12">
        <v>2.22713483593939E-2</v>
      </c>
      <c r="J130" s="12">
        <v>7.1859442754065805E-2</v>
      </c>
      <c r="K130" s="12">
        <v>0.75661470435542799</v>
      </c>
      <c r="L130" s="12">
        <v>-0.11857315943857499</v>
      </c>
      <c r="M130" s="12">
        <v>0.16311585615736299</v>
      </c>
      <c r="N130" s="12">
        <v>1.0225212062815301</v>
      </c>
      <c r="O130" s="12">
        <v>0.888186834029696</v>
      </c>
      <c r="P130" s="12">
        <v>1.17717306453619</v>
      </c>
      <c r="Q130" s="12" t="s">
        <v>53</v>
      </c>
      <c r="R130" s="12" t="s">
        <v>53</v>
      </c>
    </row>
    <row r="131" spans="1:18" x14ac:dyDescent="0.25">
      <c r="A131" s="65" t="s">
        <v>116</v>
      </c>
      <c r="B131" s="65" t="s">
        <v>117</v>
      </c>
      <c r="C131" s="65" t="s">
        <v>118</v>
      </c>
      <c r="D131" s="65" t="s">
        <v>1</v>
      </c>
      <c r="E131" s="65" t="s">
        <v>121</v>
      </c>
      <c r="F131" s="65" t="s">
        <v>106</v>
      </c>
      <c r="G131" s="65">
        <v>11</v>
      </c>
      <c r="H131" s="65" t="s">
        <v>55</v>
      </c>
      <c r="I131" s="12">
        <v>7.4564088586934599E-2</v>
      </c>
      <c r="J131" s="12">
        <v>7.9625074383815997E-2</v>
      </c>
      <c r="K131" s="12">
        <v>0.37349256167214701</v>
      </c>
      <c r="L131" s="12">
        <v>-8.1501057205344798E-2</v>
      </c>
      <c r="M131" s="12">
        <v>0.23062923437921401</v>
      </c>
      <c r="N131" s="12">
        <v>1.0774143912755201</v>
      </c>
      <c r="O131" s="12">
        <v>0.92173173539365505</v>
      </c>
      <c r="P131" s="12">
        <v>1.2593922135401401</v>
      </c>
      <c r="Q131" s="12">
        <v>0.742724750767075</v>
      </c>
      <c r="R131" s="12">
        <v>5.5243727596927701E-2</v>
      </c>
    </row>
    <row r="132" spans="1:18" x14ac:dyDescent="0.25">
      <c r="A132" s="65" t="s">
        <v>116</v>
      </c>
      <c r="B132" s="65" t="s">
        <v>117</v>
      </c>
      <c r="C132" s="65" t="s">
        <v>118</v>
      </c>
      <c r="D132" s="65" t="s">
        <v>1</v>
      </c>
      <c r="E132" s="65" t="s">
        <v>122</v>
      </c>
      <c r="F132" s="65" t="s">
        <v>106</v>
      </c>
      <c r="G132" s="65">
        <v>3</v>
      </c>
      <c r="H132" s="65" t="s">
        <v>152</v>
      </c>
      <c r="I132" s="12">
        <v>-6.3964764936978294E-2</v>
      </c>
      <c r="J132" s="12">
        <v>0.107653841569607</v>
      </c>
      <c r="K132" s="12">
        <v>0.55239790706406</v>
      </c>
      <c r="L132" s="12">
        <v>-0.27496629441340698</v>
      </c>
      <c r="M132" s="12">
        <v>0.147036764539451</v>
      </c>
      <c r="N132" s="12">
        <v>0.93803805077828095</v>
      </c>
      <c r="O132" s="12">
        <v>0.75959772548040805</v>
      </c>
      <c r="P132" s="12">
        <v>1.1583965501626701</v>
      </c>
      <c r="Q132" s="12">
        <v>0.52558454217905504</v>
      </c>
      <c r="R132" s="12" t="s">
        <v>53</v>
      </c>
    </row>
    <row r="133" spans="1:18" x14ac:dyDescent="0.25">
      <c r="A133" s="65" t="s">
        <v>116</v>
      </c>
      <c r="B133" s="65" t="s">
        <v>117</v>
      </c>
      <c r="C133" s="65" t="s">
        <v>118</v>
      </c>
      <c r="D133" s="65" t="s">
        <v>1</v>
      </c>
      <c r="E133" s="65" t="s">
        <v>122</v>
      </c>
      <c r="F133" s="65" t="s">
        <v>106</v>
      </c>
      <c r="G133" s="65">
        <v>3</v>
      </c>
      <c r="H133" s="65" t="s">
        <v>54</v>
      </c>
      <c r="I133" s="12">
        <v>-5.5213443436335601E-2</v>
      </c>
      <c r="J133" s="12">
        <v>0.105580382104348</v>
      </c>
      <c r="K133" s="12">
        <v>0.601007844802805</v>
      </c>
      <c r="L133" s="12">
        <v>-0.26215099236085798</v>
      </c>
      <c r="M133" s="12">
        <v>0.15172410548818699</v>
      </c>
      <c r="N133" s="12">
        <v>0.94628314846956296</v>
      </c>
      <c r="O133" s="12">
        <v>0.76939484219288101</v>
      </c>
      <c r="P133" s="12">
        <v>1.1638390953145801</v>
      </c>
      <c r="Q133" s="12" t="s">
        <v>53</v>
      </c>
      <c r="R133" s="12" t="s">
        <v>53</v>
      </c>
    </row>
    <row r="134" spans="1:18" x14ac:dyDescent="0.25">
      <c r="A134" s="65" t="s">
        <v>116</v>
      </c>
      <c r="B134" s="65" t="s">
        <v>117</v>
      </c>
      <c r="C134" s="65" t="s">
        <v>118</v>
      </c>
      <c r="D134" s="65" t="s">
        <v>1</v>
      </c>
      <c r="E134" s="65" t="s">
        <v>122</v>
      </c>
      <c r="F134" s="65" t="s">
        <v>106</v>
      </c>
      <c r="G134" s="65">
        <v>3</v>
      </c>
      <c r="H134" s="65" t="s">
        <v>55</v>
      </c>
      <c r="I134" s="12">
        <v>-2.4916473078283499E-2</v>
      </c>
      <c r="J134" s="12">
        <v>0.174086817352961</v>
      </c>
      <c r="K134" s="12">
        <v>0.90949735744334104</v>
      </c>
      <c r="L134" s="12">
        <v>-0.36612663509008597</v>
      </c>
      <c r="M134" s="12">
        <v>0.31629368893352</v>
      </c>
      <c r="N134" s="12">
        <v>0.97539138006534398</v>
      </c>
      <c r="O134" s="12">
        <v>0.69341498498047505</v>
      </c>
      <c r="P134" s="12">
        <v>1.37203314741253</v>
      </c>
      <c r="Q134" s="12">
        <v>0.277652449145178</v>
      </c>
      <c r="R134" s="12">
        <v>0.81291238022665202</v>
      </c>
    </row>
    <row r="135" spans="1:18" x14ac:dyDescent="0.25">
      <c r="A135" s="65" t="s">
        <v>116</v>
      </c>
      <c r="B135" s="65" t="s">
        <v>117</v>
      </c>
      <c r="C135" s="65" t="s">
        <v>118</v>
      </c>
      <c r="D135" s="65" t="s">
        <v>1</v>
      </c>
      <c r="E135" s="65" t="s">
        <v>123</v>
      </c>
      <c r="F135" s="65" t="s">
        <v>106</v>
      </c>
      <c r="G135" s="65">
        <v>3</v>
      </c>
      <c r="H135" s="65" t="s">
        <v>152</v>
      </c>
      <c r="I135" s="12">
        <v>-5.83949451627074E-2</v>
      </c>
      <c r="J135" s="12">
        <v>7.1553397634805394E-2</v>
      </c>
      <c r="K135" s="12">
        <v>0.41444120673852902</v>
      </c>
      <c r="L135" s="12">
        <v>-0.198639604526926</v>
      </c>
      <c r="M135" s="12">
        <v>8.1849714201511103E-2</v>
      </c>
      <c r="N135" s="12">
        <v>0.94327733104113398</v>
      </c>
      <c r="O135" s="12">
        <v>0.81984530863441196</v>
      </c>
      <c r="P135" s="12">
        <v>1.0852926934937901</v>
      </c>
      <c r="Q135" s="12">
        <v>0.38643906798573402</v>
      </c>
      <c r="R135" s="12" t="s">
        <v>53</v>
      </c>
    </row>
    <row r="136" spans="1:18" x14ac:dyDescent="0.25">
      <c r="A136" s="65" t="s">
        <v>116</v>
      </c>
      <c r="B136" s="65" t="s">
        <v>117</v>
      </c>
      <c r="C136" s="65" t="s">
        <v>118</v>
      </c>
      <c r="D136" s="65" t="s">
        <v>1</v>
      </c>
      <c r="E136" s="65" t="s">
        <v>123</v>
      </c>
      <c r="F136" s="65" t="s">
        <v>106</v>
      </c>
      <c r="G136" s="65">
        <v>3</v>
      </c>
      <c r="H136" s="65" t="s">
        <v>54</v>
      </c>
      <c r="I136" s="12">
        <v>-6.3694078014666505E-2</v>
      </c>
      <c r="J136" s="12">
        <v>6.8580295693312393E-2</v>
      </c>
      <c r="K136" s="12">
        <v>0.35301769159135199</v>
      </c>
      <c r="L136" s="12">
        <v>-0.198111457573559</v>
      </c>
      <c r="M136" s="12">
        <v>7.0723301544225695E-2</v>
      </c>
      <c r="N136" s="12">
        <v>0.93829199978004296</v>
      </c>
      <c r="O136" s="12">
        <v>0.82027842180003196</v>
      </c>
      <c r="P136" s="12">
        <v>1.0732842086950001</v>
      </c>
      <c r="Q136" s="12" t="s">
        <v>53</v>
      </c>
      <c r="R136" s="12" t="s">
        <v>53</v>
      </c>
    </row>
    <row r="137" spans="1:18" x14ac:dyDescent="0.25">
      <c r="A137" s="65" t="s">
        <v>116</v>
      </c>
      <c r="B137" s="65" t="s">
        <v>117</v>
      </c>
      <c r="C137" s="65" t="s">
        <v>118</v>
      </c>
      <c r="D137" s="65" t="s">
        <v>1</v>
      </c>
      <c r="E137" s="65" t="s">
        <v>123</v>
      </c>
      <c r="F137" s="65" t="s">
        <v>106</v>
      </c>
      <c r="G137" s="65">
        <v>3</v>
      </c>
      <c r="H137" s="65" t="s">
        <v>55</v>
      </c>
      <c r="I137" s="12">
        <v>-8.7604570121293496E-2</v>
      </c>
      <c r="J137" s="12">
        <v>0.105590618459144</v>
      </c>
      <c r="K137" s="12">
        <v>0.55909756057225601</v>
      </c>
      <c r="L137" s="12">
        <v>-0.294562182301215</v>
      </c>
      <c r="M137" s="12">
        <v>0.119353042058628</v>
      </c>
      <c r="N137" s="12">
        <v>0.91612306754154904</v>
      </c>
      <c r="O137" s="12">
        <v>0.74485762794014299</v>
      </c>
      <c r="P137" s="12">
        <v>1.12676764444598</v>
      </c>
      <c r="Q137" s="12">
        <v>0.21791562213433499</v>
      </c>
      <c r="R137" s="12">
        <v>0.70349363928348096</v>
      </c>
    </row>
    <row r="138" spans="1:18" x14ac:dyDescent="0.25">
      <c r="A138" s="65" t="s">
        <v>116</v>
      </c>
      <c r="B138" s="65" t="s">
        <v>117</v>
      </c>
      <c r="C138" s="65" t="s">
        <v>118</v>
      </c>
      <c r="D138" s="65" t="s">
        <v>1</v>
      </c>
      <c r="E138" s="65" t="s">
        <v>141</v>
      </c>
      <c r="F138" s="65" t="s">
        <v>106</v>
      </c>
      <c r="G138" s="65">
        <v>10</v>
      </c>
      <c r="H138" s="65" t="s">
        <v>151</v>
      </c>
      <c r="I138" s="12">
        <v>4.8739647907902299E-2</v>
      </c>
      <c r="J138" s="12">
        <v>8.6845771962037202E-2</v>
      </c>
      <c r="K138" s="12">
        <v>0.57464706988845804</v>
      </c>
      <c r="L138" s="12">
        <v>-0.12147806513769099</v>
      </c>
      <c r="M138" s="12">
        <v>0.21895736095349499</v>
      </c>
      <c r="N138" s="12">
        <v>1.0499469592651101</v>
      </c>
      <c r="O138" s="12">
        <v>0.88561047887973199</v>
      </c>
      <c r="P138" s="12">
        <v>1.2447781994004199</v>
      </c>
      <c r="Q138" s="12">
        <v>4.32349487914164E-2</v>
      </c>
      <c r="R138" s="12" t="s">
        <v>53</v>
      </c>
    </row>
    <row r="139" spans="1:18" x14ac:dyDescent="0.25">
      <c r="A139" s="65" t="s">
        <v>116</v>
      </c>
      <c r="B139" s="65" t="s">
        <v>117</v>
      </c>
      <c r="C139" s="65" t="s">
        <v>118</v>
      </c>
      <c r="D139" s="65" t="s">
        <v>1</v>
      </c>
      <c r="E139" s="65" t="s">
        <v>141</v>
      </c>
      <c r="F139" s="65" t="s">
        <v>106</v>
      </c>
      <c r="G139" s="65">
        <v>10</v>
      </c>
      <c r="H139" s="65" t="s">
        <v>54</v>
      </c>
      <c r="I139" s="12">
        <v>3.1309453050521803E-2</v>
      </c>
      <c r="J139" s="12">
        <v>6.9101426907045002E-2</v>
      </c>
      <c r="K139" s="12">
        <v>0.65048093968652199</v>
      </c>
      <c r="L139" s="12">
        <v>-0.10412934368728601</v>
      </c>
      <c r="M139" s="12">
        <v>0.16674824978833</v>
      </c>
      <c r="N139" s="12">
        <v>1.0318047496155001</v>
      </c>
      <c r="O139" s="12">
        <v>0.90110873715648998</v>
      </c>
      <c r="P139" s="12">
        <v>1.1814567958675</v>
      </c>
      <c r="Q139" s="12" t="s">
        <v>53</v>
      </c>
      <c r="R139" s="12" t="s">
        <v>53</v>
      </c>
    </row>
    <row r="140" spans="1:18" x14ac:dyDescent="0.25">
      <c r="A140" s="65" t="s">
        <v>116</v>
      </c>
      <c r="B140" s="65" t="s">
        <v>117</v>
      </c>
      <c r="C140" s="65" t="s">
        <v>118</v>
      </c>
      <c r="D140" s="65" t="s">
        <v>1</v>
      </c>
      <c r="E140" s="65" t="s">
        <v>141</v>
      </c>
      <c r="F140" s="65" t="s">
        <v>106</v>
      </c>
      <c r="G140" s="65">
        <v>10</v>
      </c>
      <c r="H140" s="65" t="s">
        <v>55</v>
      </c>
      <c r="I140" s="12">
        <v>2.0384610885077598E-3</v>
      </c>
      <c r="J140" s="12">
        <v>0.10424566726614901</v>
      </c>
      <c r="K140" s="12">
        <v>0.984877752388581</v>
      </c>
      <c r="L140" s="12">
        <v>-0.20228304675314401</v>
      </c>
      <c r="M140" s="12">
        <v>0.20635996893015901</v>
      </c>
      <c r="N140" s="12">
        <v>1.0020405401627801</v>
      </c>
      <c r="O140" s="12">
        <v>0.81686368460375403</v>
      </c>
      <c r="P140" s="12">
        <v>1.2291955965906001</v>
      </c>
      <c r="Q140" s="12">
        <v>4.3039035188736002E-2</v>
      </c>
      <c r="R140" s="12">
        <v>0.42403872596423398</v>
      </c>
    </row>
    <row r="141" spans="1:18" x14ac:dyDescent="0.25">
      <c r="A141" s="65" t="s">
        <v>116</v>
      </c>
      <c r="B141" s="65" t="s">
        <v>117</v>
      </c>
      <c r="C141" s="65" t="s">
        <v>118</v>
      </c>
      <c r="D141" s="65" t="s">
        <v>22</v>
      </c>
      <c r="E141" s="65" t="s">
        <v>119</v>
      </c>
      <c r="F141" s="65" t="s">
        <v>106</v>
      </c>
      <c r="G141" s="65">
        <v>2</v>
      </c>
      <c r="H141" s="65" t="s">
        <v>152</v>
      </c>
      <c r="I141" s="12">
        <v>-0.29498242119942097</v>
      </c>
      <c r="J141" s="12">
        <v>0.16687503100065099</v>
      </c>
      <c r="K141" s="12">
        <v>7.7113647152630901E-2</v>
      </c>
      <c r="L141" s="12">
        <v>-0.62205748196069699</v>
      </c>
      <c r="M141" s="12">
        <v>3.20926395618545E-2</v>
      </c>
      <c r="N141" s="12">
        <v>0.74454467555324599</v>
      </c>
      <c r="O141" s="12">
        <v>0.53683876445977896</v>
      </c>
      <c r="P141" s="12">
        <v>1.03261316170513</v>
      </c>
      <c r="Q141" s="12" t="s">
        <v>53</v>
      </c>
      <c r="R141" s="12" t="s">
        <v>53</v>
      </c>
    </row>
    <row r="142" spans="1:18" x14ac:dyDescent="0.25">
      <c r="A142" s="65" t="s">
        <v>116</v>
      </c>
      <c r="B142" s="65" t="s">
        <v>117</v>
      </c>
      <c r="C142" s="65" t="s">
        <v>118</v>
      </c>
      <c r="D142" s="65" t="s">
        <v>22</v>
      </c>
      <c r="E142" s="65" t="s">
        <v>121</v>
      </c>
      <c r="F142" s="65" t="s">
        <v>106</v>
      </c>
      <c r="G142" s="65">
        <v>2</v>
      </c>
      <c r="H142" s="65" t="s">
        <v>152</v>
      </c>
      <c r="I142" s="12">
        <v>-0.40045023733245899</v>
      </c>
      <c r="J142" s="12">
        <v>0.19441483347576399</v>
      </c>
      <c r="K142" s="12">
        <v>3.94203391229416E-2</v>
      </c>
      <c r="L142" s="12">
        <v>-0.78150331094495695</v>
      </c>
      <c r="M142" s="12">
        <v>-1.9397163719962002E-2</v>
      </c>
      <c r="N142" s="12">
        <v>0.67001831085753605</v>
      </c>
      <c r="O142" s="12">
        <v>0.45771740225763802</v>
      </c>
      <c r="P142" s="12">
        <v>0.98078975077223995</v>
      </c>
      <c r="Q142" s="12" t="s">
        <v>53</v>
      </c>
      <c r="R142" s="12" t="s">
        <v>53</v>
      </c>
    </row>
    <row r="143" spans="1:18" x14ac:dyDescent="0.25">
      <c r="A143" s="65" t="s">
        <v>116</v>
      </c>
      <c r="B143" s="65" t="s">
        <v>117</v>
      </c>
      <c r="C143" s="65" t="s">
        <v>118</v>
      </c>
      <c r="D143" s="65" t="s">
        <v>22</v>
      </c>
      <c r="E143" s="65" t="s">
        <v>141</v>
      </c>
      <c r="F143" s="65" t="s">
        <v>106</v>
      </c>
      <c r="G143" s="65">
        <v>2</v>
      </c>
      <c r="H143" s="65" t="s">
        <v>152</v>
      </c>
      <c r="I143" s="12">
        <v>-0.22291655801396701</v>
      </c>
      <c r="J143" s="12">
        <v>0.16498309791659399</v>
      </c>
      <c r="K143" s="12">
        <v>0.176648076121833</v>
      </c>
      <c r="L143" s="12">
        <v>-0.54628342993049095</v>
      </c>
      <c r="M143" s="12">
        <v>0.100450313902557</v>
      </c>
      <c r="N143" s="12">
        <v>0.80018161525213705</v>
      </c>
      <c r="O143" s="12">
        <v>0.57909807439140704</v>
      </c>
      <c r="P143" s="12">
        <v>1.1056687039763</v>
      </c>
      <c r="Q143" s="12" t="s">
        <v>53</v>
      </c>
      <c r="R143" s="12" t="s">
        <v>53</v>
      </c>
    </row>
    <row r="144" spans="1:18" x14ac:dyDescent="0.25">
      <c r="A144" s="65" t="s">
        <v>116</v>
      </c>
      <c r="B144" s="65" t="s">
        <v>117</v>
      </c>
      <c r="C144" s="65" t="s">
        <v>118</v>
      </c>
      <c r="D144" s="65" t="s">
        <v>2</v>
      </c>
      <c r="E144" s="65" t="s">
        <v>119</v>
      </c>
      <c r="F144" s="65" t="s">
        <v>106</v>
      </c>
      <c r="G144" s="65">
        <v>3</v>
      </c>
      <c r="H144" s="65" t="s">
        <v>152</v>
      </c>
      <c r="I144" s="12">
        <v>-0.15262900351671599</v>
      </c>
      <c r="J144" s="12">
        <v>4.7037153777925098E-2</v>
      </c>
      <c r="K144" s="12">
        <v>1.17508163394926E-3</v>
      </c>
      <c r="L144" s="12">
        <v>-0.24482182492144899</v>
      </c>
      <c r="M144" s="12">
        <v>-6.0436182111982401E-2</v>
      </c>
      <c r="N144" s="12">
        <v>0.85844814398348801</v>
      </c>
      <c r="O144" s="12">
        <v>0.78284400910919905</v>
      </c>
      <c r="P144" s="12">
        <v>0.94135384231560404</v>
      </c>
      <c r="Q144" s="12">
        <v>0.130463102104134</v>
      </c>
      <c r="R144" s="12" t="s">
        <v>53</v>
      </c>
    </row>
    <row r="145" spans="1:18" x14ac:dyDescent="0.25">
      <c r="A145" s="65" t="s">
        <v>116</v>
      </c>
      <c r="B145" s="65" t="s">
        <v>117</v>
      </c>
      <c r="C145" s="65" t="s">
        <v>118</v>
      </c>
      <c r="D145" s="65" t="s">
        <v>2</v>
      </c>
      <c r="E145" s="65" t="s">
        <v>119</v>
      </c>
      <c r="F145" s="65" t="s">
        <v>106</v>
      </c>
      <c r="G145" s="65">
        <v>3</v>
      </c>
      <c r="H145" s="65" t="s">
        <v>54</v>
      </c>
      <c r="I145" s="12">
        <v>-0.12572124684913499</v>
      </c>
      <c r="J145" s="12">
        <v>5.10469837807732E-2</v>
      </c>
      <c r="K145" s="12">
        <v>1.37836191165577E-2</v>
      </c>
      <c r="L145" s="12">
        <v>-0.22577333505945099</v>
      </c>
      <c r="M145" s="12">
        <v>-2.5669158638819699E-2</v>
      </c>
      <c r="N145" s="12">
        <v>0.88186063395518899</v>
      </c>
      <c r="O145" s="12">
        <v>0.79789893688549096</v>
      </c>
      <c r="P145" s="12">
        <v>0.97465749328533602</v>
      </c>
      <c r="Q145" s="12" t="s">
        <v>53</v>
      </c>
      <c r="R145" s="12" t="s">
        <v>53</v>
      </c>
    </row>
    <row r="146" spans="1:18" x14ac:dyDescent="0.25">
      <c r="A146" s="65" t="s">
        <v>116</v>
      </c>
      <c r="B146" s="65" t="s">
        <v>117</v>
      </c>
      <c r="C146" s="65" t="s">
        <v>118</v>
      </c>
      <c r="D146" s="65" t="s">
        <v>2</v>
      </c>
      <c r="E146" s="65" t="s">
        <v>119</v>
      </c>
      <c r="F146" s="65" t="s">
        <v>106</v>
      </c>
      <c r="G146" s="65">
        <v>3</v>
      </c>
      <c r="H146" s="65" t="s">
        <v>55</v>
      </c>
      <c r="I146" s="12">
        <v>-1.39947596035192</v>
      </c>
      <c r="J146" s="12">
        <v>0.96217249126820703</v>
      </c>
      <c r="K146" s="12">
        <v>0.383438155175919</v>
      </c>
      <c r="L146" s="12">
        <v>-3.2853340432375999</v>
      </c>
      <c r="M146" s="12">
        <v>0.486382122533768</v>
      </c>
      <c r="N146" s="12">
        <v>0.24672622439365099</v>
      </c>
      <c r="O146" s="12">
        <v>3.7428080407814E-2</v>
      </c>
      <c r="P146" s="12">
        <v>1.62642136973815</v>
      </c>
      <c r="Q146" s="12">
        <v>0.218096120555378</v>
      </c>
      <c r="R146" s="12">
        <v>0.417850045767445</v>
      </c>
    </row>
    <row r="147" spans="1:18" x14ac:dyDescent="0.25">
      <c r="A147" s="65" t="s">
        <v>116</v>
      </c>
      <c r="B147" s="65" t="s">
        <v>117</v>
      </c>
      <c r="C147" s="65" t="s">
        <v>118</v>
      </c>
      <c r="D147" s="65" t="s">
        <v>2</v>
      </c>
      <c r="E147" s="65" t="s">
        <v>121</v>
      </c>
      <c r="F147" s="65" t="s">
        <v>106</v>
      </c>
      <c r="G147" s="65">
        <v>2</v>
      </c>
      <c r="H147" s="65" t="s">
        <v>152</v>
      </c>
      <c r="I147" s="12">
        <v>-1.02584698067055E-2</v>
      </c>
      <c r="J147" s="12">
        <v>5.2546428169649502E-2</v>
      </c>
      <c r="K147" s="12">
        <v>0.84521541745663997</v>
      </c>
      <c r="L147" s="12">
        <v>-0.11324946901921799</v>
      </c>
      <c r="M147" s="12">
        <v>9.2732529405807507E-2</v>
      </c>
      <c r="N147" s="12">
        <v>0.98979396882811299</v>
      </c>
      <c r="O147" s="12">
        <v>0.89292787448703403</v>
      </c>
      <c r="P147" s="12">
        <v>1.0971682357786401</v>
      </c>
      <c r="Q147" s="12" t="s">
        <v>53</v>
      </c>
      <c r="R147" s="12" t="s">
        <v>53</v>
      </c>
    </row>
    <row r="148" spans="1:18" x14ac:dyDescent="0.25">
      <c r="A148" s="65" t="s">
        <v>116</v>
      </c>
      <c r="B148" s="65" t="s">
        <v>117</v>
      </c>
      <c r="C148" s="65" t="s">
        <v>118</v>
      </c>
      <c r="D148" s="65" t="s">
        <v>2</v>
      </c>
      <c r="E148" s="65" t="s">
        <v>141</v>
      </c>
      <c r="F148" s="65" t="s">
        <v>106</v>
      </c>
      <c r="G148" s="65">
        <v>3</v>
      </c>
      <c r="H148" s="65" t="s">
        <v>152</v>
      </c>
      <c r="I148" s="12">
        <v>-0.14753317014373399</v>
      </c>
      <c r="J148" s="12">
        <v>4.6248946904020601E-2</v>
      </c>
      <c r="K148" s="12">
        <v>1.4228312437177401E-3</v>
      </c>
      <c r="L148" s="12">
        <v>-0.23818110607561399</v>
      </c>
      <c r="M148" s="12">
        <v>-5.6885234211853097E-2</v>
      </c>
      <c r="N148" s="12">
        <v>0.86283381752495503</v>
      </c>
      <c r="O148" s="12">
        <v>0.78805995572311005</v>
      </c>
      <c r="P148" s="12">
        <v>0.94470248267032297</v>
      </c>
      <c r="Q148" s="12">
        <v>0.24518668666882801</v>
      </c>
      <c r="R148" s="12" t="s">
        <v>53</v>
      </c>
    </row>
    <row r="149" spans="1:18" x14ac:dyDescent="0.25">
      <c r="A149" s="65" t="s">
        <v>116</v>
      </c>
      <c r="B149" s="65" t="s">
        <v>117</v>
      </c>
      <c r="C149" s="65" t="s">
        <v>118</v>
      </c>
      <c r="D149" s="65" t="s">
        <v>2</v>
      </c>
      <c r="E149" s="65" t="s">
        <v>141</v>
      </c>
      <c r="F149" s="65" t="s">
        <v>106</v>
      </c>
      <c r="G149" s="65">
        <v>3</v>
      </c>
      <c r="H149" s="65" t="s">
        <v>54</v>
      </c>
      <c r="I149" s="12">
        <v>-0.13324130037944101</v>
      </c>
      <c r="J149" s="12">
        <v>5.1844471332278E-2</v>
      </c>
      <c r="K149" s="12">
        <v>1.0169280143043099E-2</v>
      </c>
      <c r="L149" s="12">
        <v>-0.23485646419070599</v>
      </c>
      <c r="M149" s="12">
        <v>-3.16261365681762E-2</v>
      </c>
      <c r="N149" s="12">
        <v>0.87525386753516798</v>
      </c>
      <c r="O149" s="12">
        <v>0.79068433299970997</v>
      </c>
      <c r="P149" s="12">
        <v>0.96886873896810799</v>
      </c>
      <c r="Q149" s="12" t="s">
        <v>53</v>
      </c>
      <c r="R149" s="12" t="s">
        <v>53</v>
      </c>
    </row>
    <row r="150" spans="1:18" x14ac:dyDescent="0.25">
      <c r="A150" s="65" t="s">
        <v>116</v>
      </c>
      <c r="B150" s="65" t="s">
        <v>117</v>
      </c>
      <c r="C150" s="65" t="s">
        <v>118</v>
      </c>
      <c r="D150" s="65" t="s">
        <v>2</v>
      </c>
      <c r="E150" s="65" t="s">
        <v>141</v>
      </c>
      <c r="F150" s="65" t="s">
        <v>106</v>
      </c>
      <c r="G150" s="65">
        <v>3</v>
      </c>
      <c r="H150" s="65" t="s">
        <v>55</v>
      </c>
      <c r="I150" s="12">
        <v>-0.88228199039566002</v>
      </c>
      <c r="J150" s="12">
        <v>1.0817172693450401</v>
      </c>
      <c r="K150" s="12">
        <v>0.56442503684569001</v>
      </c>
      <c r="L150" s="12">
        <v>-3.00244783831194</v>
      </c>
      <c r="M150" s="12">
        <v>1.2378838575206199</v>
      </c>
      <c r="N150" s="12">
        <v>0.41383746022669499</v>
      </c>
      <c r="O150" s="12">
        <v>4.9665346712717898E-2</v>
      </c>
      <c r="P150" s="12">
        <v>3.4483086260832598</v>
      </c>
      <c r="Q150" s="12">
        <v>0.16566722480231999</v>
      </c>
      <c r="R150" s="12">
        <v>0.61963439703560796</v>
      </c>
    </row>
    <row r="151" spans="1:18" x14ac:dyDescent="0.25">
      <c r="A151" s="65" t="s">
        <v>116</v>
      </c>
      <c r="B151" s="65" t="s">
        <v>117</v>
      </c>
      <c r="C151" s="65" t="s">
        <v>118</v>
      </c>
      <c r="D151" s="65" t="s">
        <v>3</v>
      </c>
      <c r="E151" s="65" t="s">
        <v>120</v>
      </c>
      <c r="F151" s="65" t="s">
        <v>106</v>
      </c>
      <c r="G151" s="65">
        <v>4</v>
      </c>
      <c r="H151" s="65" t="s">
        <v>151</v>
      </c>
      <c r="I151" s="12">
        <v>-6.9086660161387606E-2</v>
      </c>
      <c r="J151" s="12">
        <v>0.120991229617895</v>
      </c>
      <c r="K151" s="12">
        <v>0.567995900054999</v>
      </c>
      <c r="L151" s="12">
        <v>-0.306229470212462</v>
      </c>
      <c r="M151" s="12">
        <v>0.16805614988968601</v>
      </c>
      <c r="N151" s="12">
        <v>0.93324580134201196</v>
      </c>
      <c r="O151" s="12">
        <v>0.73621766004839695</v>
      </c>
      <c r="P151" s="12">
        <v>1.1830030342728299</v>
      </c>
      <c r="Q151" s="12">
        <v>5.7075576655045596E-7</v>
      </c>
      <c r="R151" s="12" t="s">
        <v>53</v>
      </c>
    </row>
    <row r="152" spans="1:18" x14ac:dyDescent="0.25">
      <c r="A152" s="65" t="s">
        <v>116</v>
      </c>
      <c r="B152" s="65" t="s">
        <v>117</v>
      </c>
      <c r="C152" s="65" t="s">
        <v>118</v>
      </c>
      <c r="D152" s="65" t="s">
        <v>3</v>
      </c>
      <c r="E152" s="65" t="s">
        <v>120</v>
      </c>
      <c r="F152" s="65" t="s">
        <v>106</v>
      </c>
      <c r="G152" s="65">
        <v>4</v>
      </c>
      <c r="H152" s="65" t="s">
        <v>54</v>
      </c>
      <c r="I152" s="12">
        <v>-2.3236860674022499E-2</v>
      </c>
      <c r="J152" s="12">
        <v>4.3779568529132902E-2</v>
      </c>
      <c r="K152" s="12">
        <v>0.59557850255464095</v>
      </c>
      <c r="L152" s="12">
        <v>-0.10904481499112301</v>
      </c>
      <c r="M152" s="12">
        <v>6.2571093643077905E-2</v>
      </c>
      <c r="N152" s="12">
        <v>0.97703103613417797</v>
      </c>
      <c r="O152" s="12">
        <v>0.89669023143301096</v>
      </c>
      <c r="P152" s="12">
        <v>1.0645701403971799</v>
      </c>
      <c r="Q152" s="12" t="s">
        <v>53</v>
      </c>
      <c r="R152" s="12" t="s">
        <v>53</v>
      </c>
    </row>
    <row r="153" spans="1:18" x14ac:dyDescent="0.25">
      <c r="A153" s="65" t="s">
        <v>116</v>
      </c>
      <c r="B153" s="65" t="s">
        <v>117</v>
      </c>
      <c r="C153" s="65" t="s">
        <v>118</v>
      </c>
      <c r="D153" s="65" t="s">
        <v>3</v>
      </c>
      <c r="E153" s="65" t="s">
        <v>120</v>
      </c>
      <c r="F153" s="65" t="s">
        <v>106</v>
      </c>
      <c r="G153" s="65">
        <v>4</v>
      </c>
      <c r="H153" s="65" t="s">
        <v>55</v>
      </c>
      <c r="I153" s="12">
        <v>0.45484665590290202</v>
      </c>
      <c r="J153" s="12">
        <v>0.102551645423975</v>
      </c>
      <c r="K153" s="12">
        <v>4.7259585764511697E-2</v>
      </c>
      <c r="L153" s="12">
        <v>0.25384543087191103</v>
      </c>
      <c r="M153" s="12">
        <v>0.65584788093389301</v>
      </c>
      <c r="N153" s="12">
        <v>1.57593170468015</v>
      </c>
      <c r="O153" s="12">
        <v>1.2889725535054699</v>
      </c>
      <c r="P153" s="12">
        <v>1.9267755012019701</v>
      </c>
      <c r="Q153" s="12">
        <v>0.41125769332236201</v>
      </c>
      <c r="R153" s="12">
        <v>3.1709630084808003E-2</v>
      </c>
    </row>
    <row r="154" spans="1:18" x14ac:dyDescent="0.25">
      <c r="A154" s="65" t="s">
        <v>116</v>
      </c>
      <c r="B154" s="65" t="s">
        <v>117</v>
      </c>
      <c r="C154" s="65" t="s">
        <v>118</v>
      </c>
      <c r="D154" s="65" t="s">
        <v>3</v>
      </c>
      <c r="E154" s="65" t="s">
        <v>121</v>
      </c>
      <c r="F154" s="65" t="s">
        <v>106</v>
      </c>
      <c r="G154" s="65">
        <v>4</v>
      </c>
      <c r="H154" s="65" t="s">
        <v>151</v>
      </c>
      <c r="I154" s="12">
        <v>0.122918914166344</v>
      </c>
      <c r="J154" s="12">
        <v>4.1908824024931499E-2</v>
      </c>
      <c r="K154" s="12">
        <v>3.3569529275970398E-3</v>
      </c>
      <c r="L154" s="12">
        <v>4.07776190774784E-2</v>
      </c>
      <c r="M154" s="12">
        <v>0.20506020925521001</v>
      </c>
      <c r="N154" s="12">
        <v>1.13079272595908</v>
      </c>
      <c r="O154" s="12">
        <v>1.0416204432727101</v>
      </c>
      <c r="P154" s="12">
        <v>1.22759897555812</v>
      </c>
      <c r="Q154" s="12">
        <v>0.66043176566992101</v>
      </c>
      <c r="R154" s="12" t="s">
        <v>53</v>
      </c>
    </row>
    <row r="155" spans="1:18" x14ac:dyDescent="0.25">
      <c r="A155" s="65" t="s">
        <v>116</v>
      </c>
      <c r="B155" s="65" t="s">
        <v>117</v>
      </c>
      <c r="C155" s="65" t="s">
        <v>118</v>
      </c>
      <c r="D155" s="65" t="s">
        <v>3</v>
      </c>
      <c r="E155" s="65" t="s">
        <v>121</v>
      </c>
      <c r="F155" s="65" t="s">
        <v>106</v>
      </c>
      <c r="G155" s="65">
        <v>4</v>
      </c>
      <c r="H155" s="65" t="s">
        <v>54</v>
      </c>
      <c r="I155" s="12">
        <v>0.14607260703847899</v>
      </c>
      <c r="J155" s="12">
        <v>6.6729020257096802E-2</v>
      </c>
      <c r="K155" s="12">
        <v>2.8593810273227601E-2</v>
      </c>
      <c r="L155" s="12">
        <v>1.52837273345694E-2</v>
      </c>
      <c r="M155" s="12">
        <v>0.27686148674238897</v>
      </c>
      <c r="N155" s="12">
        <v>1.15728021168927</v>
      </c>
      <c r="O155" s="12">
        <v>1.0154011208025999</v>
      </c>
      <c r="P155" s="12">
        <v>1.3189836616577</v>
      </c>
      <c r="Q155" s="12" t="s">
        <v>53</v>
      </c>
      <c r="R155" s="12" t="s">
        <v>53</v>
      </c>
    </row>
    <row r="156" spans="1:18" x14ac:dyDescent="0.25">
      <c r="A156" s="65" t="s">
        <v>116</v>
      </c>
      <c r="B156" s="65" t="s">
        <v>117</v>
      </c>
      <c r="C156" s="65" t="s">
        <v>118</v>
      </c>
      <c r="D156" s="65" t="s">
        <v>3</v>
      </c>
      <c r="E156" s="65" t="s">
        <v>121</v>
      </c>
      <c r="F156" s="65" t="s">
        <v>106</v>
      </c>
      <c r="G156" s="65">
        <v>4</v>
      </c>
      <c r="H156" s="65" t="s">
        <v>55</v>
      </c>
      <c r="I156" s="12">
        <v>0.12066795452175701</v>
      </c>
      <c r="J156" s="12">
        <v>0.14786760392884399</v>
      </c>
      <c r="K156" s="12">
        <v>0.50020329447281797</v>
      </c>
      <c r="L156" s="12">
        <v>-0.16915254917877701</v>
      </c>
      <c r="M156" s="12">
        <v>0.41048845822229102</v>
      </c>
      <c r="N156" s="12">
        <v>1.1282502197794899</v>
      </c>
      <c r="O156" s="12">
        <v>0.84438008407224296</v>
      </c>
      <c r="P156" s="12">
        <v>1.5075539824356701</v>
      </c>
      <c r="Q156" s="12">
        <v>0.45042357008064698</v>
      </c>
      <c r="R156" s="12">
        <v>0.98831823541796004</v>
      </c>
    </row>
    <row r="157" spans="1:18" x14ac:dyDescent="0.25">
      <c r="A157" s="65" t="s">
        <v>116</v>
      </c>
      <c r="B157" s="65" t="s">
        <v>117</v>
      </c>
      <c r="C157" s="65" t="s">
        <v>118</v>
      </c>
      <c r="D157" s="65" t="s">
        <v>3</v>
      </c>
      <c r="E157" s="65" t="s">
        <v>122</v>
      </c>
      <c r="F157" s="65" t="s">
        <v>106</v>
      </c>
      <c r="G157" s="65">
        <v>4</v>
      </c>
      <c r="H157" s="65" t="s">
        <v>151</v>
      </c>
      <c r="I157" s="12">
        <v>-1.41536735352772E-2</v>
      </c>
      <c r="J157" s="12">
        <v>4.7612134811533102E-3</v>
      </c>
      <c r="K157" s="12">
        <v>2.9518994881514399E-3</v>
      </c>
      <c r="L157" s="12">
        <v>-2.3485651958337701E-2</v>
      </c>
      <c r="M157" s="12">
        <v>-4.8216951122167203E-3</v>
      </c>
      <c r="N157" s="12">
        <v>0.985946018810131</v>
      </c>
      <c r="O157" s="12">
        <v>0.97678798956307</v>
      </c>
      <c r="P157" s="12">
        <v>0.995189910599101</v>
      </c>
      <c r="Q157" s="12">
        <v>0.99687491135822104</v>
      </c>
      <c r="R157" s="12" t="s">
        <v>53</v>
      </c>
    </row>
    <row r="158" spans="1:18" x14ac:dyDescent="0.25">
      <c r="A158" s="65" t="s">
        <v>116</v>
      </c>
      <c r="B158" s="65" t="s">
        <v>117</v>
      </c>
      <c r="C158" s="65" t="s">
        <v>118</v>
      </c>
      <c r="D158" s="65" t="s">
        <v>3</v>
      </c>
      <c r="E158" s="65" t="s">
        <v>122</v>
      </c>
      <c r="F158" s="65" t="s">
        <v>106</v>
      </c>
      <c r="G158" s="65">
        <v>4</v>
      </c>
      <c r="H158" s="65" t="s">
        <v>54</v>
      </c>
      <c r="I158" s="12">
        <v>-1.44683352672403E-2</v>
      </c>
      <c r="J158" s="12">
        <v>3.78186441186854E-2</v>
      </c>
      <c r="K158" s="12">
        <v>0.70203750795035502</v>
      </c>
      <c r="L158" s="12">
        <v>-8.8592877739863699E-2</v>
      </c>
      <c r="M158" s="12">
        <v>5.9656207205382998E-2</v>
      </c>
      <c r="N158" s="12">
        <v>0.98563582813335704</v>
      </c>
      <c r="O158" s="12">
        <v>0.91521810339948795</v>
      </c>
      <c r="P158" s="12">
        <v>1.0614715575354901</v>
      </c>
      <c r="Q158" s="12" t="s">
        <v>53</v>
      </c>
      <c r="R158" s="12" t="s">
        <v>53</v>
      </c>
    </row>
    <row r="159" spans="1:18" x14ac:dyDescent="0.25">
      <c r="A159" s="65" t="s">
        <v>116</v>
      </c>
      <c r="B159" s="65" t="s">
        <v>117</v>
      </c>
      <c r="C159" s="65" t="s">
        <v>118</v>
      </c>
      <c r="D159" s="65" t="s">
        <v>3</v>
      </c>
      <c r="E159" s="65" t="s">
        <v>122</v>
      </c>
      <c r="F159" s="65" t="s">
        <v>106</v>
      </c>
      <c r="G159" s="65">
        <v>4</v>
      </c>
      <c r="H159" s="65" t="s">
        <v>55</v>
      </c>
      <c r="I159" s="12">
        <v>-9.5767583341936996E-2</v>
      </c>
      <c r="J159" s="12">
        <v>0.46008089535562502</v>
      </c>
      <c r="K159" s="12">
        <v>0.85438192510852595</v>
      </c>
      <c r="L159" s="12">
        <v>-0.99752613823896197</v>
      </c>
      <c r="M159" s="12">
        <v>0.80599097155508803</v>
      </c>
      <c r="N159" s="12">
        <v>0.90867518277767101</v>
      </c>
      <c r="O159" s="12">
        <v>0.36879065069210698</v>
      </c>
      <c r="P159" s="12">
        <v>2.2389141000360699</v>
      </c>
      <c r="Q159" s="12">
        <v>0.98977042698567397</v>
      </c>
      <c r="R159" s="12">
        <v>0.87516274890652002</v>
      </c>
    </row>
    <row r="160" spans="1:18" x14ac:dyDescent="0.25">
      <c r="A160" s="65" t="s">
        <v>116</v>
      </c>
      <c r="B160" s="65" t="s">
        <v>117</v>
      </c>
      <c r="C160" s="65" t="s">
        <v>118</v>
      </c>
      <c r="D160" s="65" t="s">
        <v>3</v>
      </c>
      <c r="E160" s="65" t="s">
        <v>123</v>
      </c>
      <c r="F160" s="65" t="s">
        <v>106</v>
      </c>
      <c r="G160" s="65">
        <v>4</v>
      </c>
      <c r="H160" s="65" t="s">
        <v>151</v>
      </c>
      <c r="I160" s="12">
        <v>-0.221271184841316</v>
      </c>
      <c r="J160" s="12">
        <v>5.3328755824615E-2</v>
      </c>
      <c r="K160" s="12">
        <v>3.3365257914979301E-5</v>
      </c>
      <c r="L160" s="12">
        <v>-0.32579554625756102</v>
      </c>
      <c r="M160" s="12">
        <v>-0.11674682342507101</v>
      </c>
      <c r="N160" s="12">
        <v>0.80149929635641604</v>
      </c>
      <c r="O160" s="12">
        <v>0.72195277829083504</v>
      </c>
      <c r="P160" s="12">
        <v>0.88981044380861496</v>
      </c>
      <c r="Q160" s="12">
        <v>0.59717422079791505</v>
      </c>
      <c r="R160" s="12" t="s">
        <v>53</v>
      </c>
    </row>
    <row r="161" spans="1:18" x14ac:dyDescent="0.25">
      <c r="A161" s="65" t="s">
        <v>116</v>
      </c>
      <c r="B161" s="65" t="s">
        <v>117</v>
      </c>
      <c r="C161" s="65" t="s">
        <v>118</v>
      </c>
      <c r="D161" s="65" t="s">
        <v>3</v>
      </c>
      <c r="E161" s="65" t="s">
        <v>123</v>
      </c>
      <c r="F161" s="65" t="s">
        <v>106</v>
      </c>
      <c r="G161" s="65">
        <v>4</v>
      </c>
      <c r="H161" s="65" t="s">
        <v>54</v>
      </c>
      <c r="I161" s="12">
        <v>-0.25339194604354798</v>
      </c>
      <c r="J161" s="12">
        <v>8.2364666391927702E-2</v>
      </c>
      <c r="K161" s="12">
        <v>2.0947146770745099E-3</v>
      </c>
      <c r="L161" s="12">
        <v>-0.41482669217172702</v>
      </c>
      <c r="M161" s="12">
        <v>-9.1957199915370005E-2</v>
      </c>
      <c r="N161" s="12">
        <v>0.77616360794288197</v>
      </c>
      <c r="O161" s="12">
        <v>0.66045473276238498</v>
      </c>
      <c r="P161" s="12">
        <v>0.91214418855811297</v>
      </c>
      <c r="Q161" s="12" t="s">
        <v>53</v>
      </c>
      <c r="R161" s="12" t="s">
        <v>53</v>
      </c>
    </row>
    <row r="162" spans="1:18" x14ac:dyDescent="0.25">
      <c r="A162" s="65" t="s">
        <v>116</v>
      </c>
      <c r="B162" s="65" t="s">
        <v>117</v>
      </c>
      <c r="C162" s="65" t="s">
        <v>118</v>
      </c>
      <c r="D162" s="65" t="s">
        <v>3</v>
      </c>
      <c r="E162" s="65" t="s">
        <v>123</v>
      </c>
      <c r="F162" s="65" t="s">
        <v>106</v>
      </c>
      <c r="G162" s="65">
        <v>4</v>
      </c>
      <c r="H162" s="65" t="s">
        <v>55</v>
      </c>
      <c r="I162" s="12">
        <v>-0.17219945439807799</v>
      </c>
      <c r="J162" s="12">
        <v>0.187008342600057</v>
      </c>
      <c r="K162" s="12">
        <v>0.454356637053558</v>
      </c>
      <c r="L162" s="12">
        <v>-0.53873580589419001</v>
      </c>
      <c r="M162" s="12">
        <v>0.19433689709803401</v>
      </c>
      <c r="N162" s="12">
        <v>0.84181125346604002</v>
      </c>
      <c r="O162" s="12">
        <v>0.58348542514637103</v>
      </c>
      <c r="P162" s="12">
        <v>1.21450537737819</v>
      </c>
      <c r="Q162" s="12">
        <v>0.40590515263761201</v>
      </c>
      <c r="R162" s="12">
        <v>0.80493780589205099</v>
      </c>
    </row>
    <row r="163" spans="1:18" x14ac:dyDescent="0.25">
      <c r="A163" s="65" t="s">
        <v>116</v>
      </c>
      <c r="B163" s="65" t="s">
        <v>117</v>
      </c>
      <c r="C163" s="65" t="s">
        <v>118</v>
      </c>
      <c r="D163" s="65" t="s">
        <v>25</v>
      </c>
      <c r="E163" s="65" t="s">
        <v>119</v>
      </c>
      <c r="F163" s="65" t="s">
        <v>106</v>
      </c>
      <c r="G163" s="65">
        <v>1</v>
      </c>
      <c r="H163" s="65" t="s">
        <v>56</v>
      </c>
      <c r="I163" s="12">
        <v>1.59108989657916E-3</v>
      </c>
      <c r="J163" s="12">
        <v>4.24821002386635E-2</v>
      </c>
      <c r="K163" s="12">
        <v>0.97012366807163597</v>
      </c>
      <c r="L163" s="12">
        <v>-8.16738265712013E-2</v>
      </c>
      <c r="M163" s="12">
        <v>8.4856006364359596E-2</v>
      </c>
      <c r="N163" s="12">
        <v>1.0015923563517</v>
      </c>
      <c r="O163" s="12">
        <v>0.92157250214195097</v>
      </c>
      <c r="P163" s="12">
        <v>1.0885603096560601</v>
      </c>
      <c r="Q163" s="12" t="s">
        <v>53</v>
      </c>
      <c r="R163" s="12" t="s">
        <v>53</v>
      </c>
    </row>
    <row r="164" spans="1:18" x14ac:dyDescent="0.25">
      <c r="A164" s="65" t="s">
        <v>116</v>
      </c>
      <c r="B164" s="65" t="s">
        <v>117</v>
      </c>
      <c r="C164" s="65" t="s">
        <v>118</v>
      </c>
      <c r="D164" s="65" t="s">
        <v>25</v>
      </c>
      <c r="E164" s="65" t="s">
        <v>120</v>
      </c>
      <c r="F164" s="65" t="s">
        <v>106</v>
      </c>
      <c r="G164" s="65">
        <v>1</v>
      </c>
      <c r="H164" s="65" t="s">
        <v>56</v>
      </c>
      <c r="I164" s="12">
        <v>4.42652346857597E-2</v>
      </c>
      <c r="J164" s="12">
        <v>2.6480369667303098E-2</v>
      </c>
      <c r="K164" s="12">
        <v>9.45983906187884E-2</v>
      </c>
      <c r="L164" s="12">
        <v>-7.6362898621543497E-3</v>
      </c>
      <c r="M164" s="12">
        <v>9.6166759233673793E-2</v>
      </c>
      <c r="N164" s="12">
        <v>1.0452595572151799</v>
      </c>
      <c r="O164" s="12">
        <v>0.992392792525012</v>
      </c>
      <c r="P164" s="12">
        <v>1.10094264103811</v>
      </c>
      <c r="Q164" s="12" t="s">
        <v>53</v>
      </c>
      <c r="R164" s="12" t="s">
        <v>53</v>
      </c>
    </row>
    <row r="165" spans="1:18" x14ac:dyDescent="0.25">
      <c r="A165" s="65" t="s">
        <v>116</v>
      </c>
      <c r="B165" s="65" t="s">
        <v>117</v>
      </c>
      <c r="C165" s="65" t="s">
        <v>118</v>
      </c>
      <c r="D165" s="65" t="s">
        <v>25</v>
      </c>
      <c r="E165" s="65" t="s">
        <v>121</v>
      </c>
      <c r="F165" s="65" t="s">
        <v>106</v>
      </c>
      <c r="G165" s="65">
        <v>1</v>
      </c>
      <c r="H165" s="65" t="s">
        <v>56</v>
      </c>
      <c r="I165" s="12">
        <v>-0.195444709626094</v>
      </c>
      <c r="J165" s="12">
        <v>4.1960700079554498E-2</v>
      </c>
      <c r="K165" s="12">
        <v>3.1960053259057998E-6</v>
      </c>
      <c r="L165" s="12">
        <v>-0.27768768178202102</v>
      </c>
      <c r="M165" s="12">
        <v>-0.113201737470167</v>
      </c>
      <c r="N165" s="12">
        <v>0.82246881691546503</v>
      </c>
      <c r="O165" s="12">
        <v>0.75753337604633397</v>
      </c>
      <c r="P165" s="12">
        <v>0.89297049633486902</v>
      </c>
      <c r="Q165" s="12" t="s">
        <v>53</v>
      </c>
      <c r="R165" s="12" t="s">
        <v>53</v>
      </c>
    </row>
    <row r="166" spans="1:18" x14ac:dyDescent="0.25">
      <c r="A166" s="65" t="s">
        <v>116</v>
      </c>
      <c r="B166" s="65" t="s">
        <v>117</v>
      </c>
      <c r="C166" s="65" t="s">
        <v>118</v>
      </c>
      <c r="D166" s="65" t="s">
        <v>25</v>
      </c>
      <c r="E166" s="65" t="s">
        <v>122</v>
      </c>
      <c r="F166" s="65" t="s">
        <v>106</v>
      </c>
      <c r="G166" s="65">
        <v>1</v>
      </c>
      <c r="H166" s="65" t="s">
        <v>56</v>
      </c>
      <c r="I166" s="12">
        <v>-0.13994793756426699</v>
      </c>
      <c r="J166" s="12">
        <v>9.0989233769226394E-2</v>
      </c>
      <c r="K166" s="12">
        <v>0.1240311596</v>
      </c>
      <c r="L166" s="12">
        <v>-0.31828683575195099</v>
      </c>
      <c r="M166" s="12">
        <v>3.8390960623416501E-2</v>
      </c>
      <c r="N166" s="12">
        <v>0.86940349748428203</v>
      </c>
      <c r="O166" s="12">
        <v>0.72739411585046498</v>
      </c>
      <c r="P166" s="12">
        <v>1.03913741528436</v>
      </c>
      <c r="Q166" s="12" t="s">
        <v>53</v>
      </c>
      <c r="R166" s="12" t="s">
        <v>53</v>
      </c>
    </row>
    <row r="167" spans="1:18" x14ac:dyDescent="0.25">
      <c r="A167" s="65" t="s">
        <v>116</v>
      </c>
      <c r="B167" s="65" t="s">
        <v>117</v>
      </c>
      <c r="C167" s="65" t="s">
        <v>118</v>
      </c>
      <c r="D167" s="65" t="s">
        <v>25</v>
      </c>
      <c r="E167" s="65" t="s">
        <v>123</v>
      </c>
      <c r="F167" s="65" t="s">
        <v>106</v>
      </c>
      <c r="G167" s="65">
        <v>1</v>
      </c>
      <c r="H167" s="65" t="s">
        <v>56</v>
      </c>
      <c r="I167" s="12">
        <v>-2.2594032460050002E-2</v>
      </c>
      <c r="J167" s="12">
        <v>5.0502889097312299E-2</v>
      </c>
      <c r="K167" s="12">
        <v>0.65459999999999996</v>
      </c>
      <c r="L167" s="12">
        <v>-0.12157969509078199</v>
      </c>
      <c r="M167" s="12">
        <v>7.6391630170682207E-2</v>
      </c>
      <c r="N167" s="12">
        <v>0.97765930116173905</v>
      </c>
      <c r="O167" s="12">
        <v>0.88552047890173102</v>
      </c>
      <c r="P167" s="12">
        <v>1.0793852112076701</v>
      </c>
      <c r="Q167" s="12" t="s">
        <v>53</v>
      </c>
      <c r="R167" s="12" t="s">
        <v>53</v>
      </c>
    </row>
    <row r="168" spans="1:18" x14ac:dyDescent="0.25">
      <c r="A168" s="65" t="s">
        <v>116</v>
      </c>
      <c r="B168" s="65" t="s">
        <v>117</v>
      </c>
      <c r="C168" s="65" t="s">
        <v>118</v>
      </c>
      <c r="D168" s="65" t="s">
        <v>25</v>
      </c>
      <c r="E168" s="65" t="s">
        <v>141</v>
      </c>
      <c r="F168" s="65" t="s">
        <v>106</v>
      </c>
      <c r="G168" s="65">
        <v>1</v>
      </c>
      <c r="H168" s="65" t="s">
        <v>56</v>
      </c>
      <c r="I168" s="12">
        <v>7.6372315035799498E-3</v>
      </c>
      <c r="J168" s="12">
        <v>4.2163882259347703E-2</v>
      </c>
      <c r="K168" s="12">
        <v>0.85626390840597599</v>
      </c>
      <c r="L168" s="12">
        <v>-7.5003977724741405E-2</v>
      </c>
      <c r="M168" s="12">
        <v>9.0278440731901305E-2</v>
      </c>
      <c r="N168" s="12">
        <v>1.00766646954126</v>
      </c>
      <c r="O168" s="12">
        <v>0.92773979602767298</v>
      </c>
      <c r="P168" s="12">
        <v>1.0944789888127799</v>
      </c>
      <c r="Q168" s="12" t="s">
        <v>53</v>
      </c>
      <c r="R168" s="12" t="s">
        <v>53</v>
      </c>
    </row>
    <row r="169" spans="1:18" x14ac:dyDescent="0.25">
      <c r="A169" s="65" t="s">
        <v>116</v>
      </c>
      <c r="B169" s="65" t="s">
        <v>117</v>
      </c>
      <c r="C169" s="65" t="s">
        <v>118</v>
      </c>
      <c r="D169" s="65" t="s">
        <v>27</v>
      </c>
      <c r="E169" s="65" t="s">
        <v>119</v>
      </c>
      <c r="F169" s="65" t="s">
        <v>106</v>
      </c>
      <c r="G169" s="65">
        <v>1</v>
      </c>
      <c r="H169" s="65" t="s">
        <v>56</v>
      </c>
      <c r="I169" s="12">
        <v>-6.2582345191040806E-2</v>
      </c>
      <c r="J169" s="12">
        <v>0.10606060606060599</v>
      </c>
      <c r="K169" s="12">
        <v>0.555149008878701</v>
      </c>
      <c r="L169" s="12">
        <v>-0.270461133069829</v>
      </c>
      <c r="M169" s="12">
        <v>0.145296442687747</v>
      </c>
      <c r="N169" s="12">
        <v>0.93933570985021797</v>
      </c>
      <c r="O169" s="12">
        <v>0.76302755595863403</v>
      </c>
      <c r="P169" s="12">
        <v>1.1563823205457699</v>
      </c>
      <c r="Q169" s="12" t="s">
        <v>53</v>
      </c>
      <c r="R169" s="12" t="s">
        <v>53</v>
      </c>
    </row>
    <row r="170" spans="1:18" x14ac:dyDescent="0.25">
      <c r="A170" s="65" t="s">
        <v>116</v>
      </c>
      <c r="B170" s="65" t="s">
        <v>117</v>
      </c>
      <c r="C170" s="65" t="s">
        <v>118</v>
      </c>
      <c r="D170" s="65" t="s">
        <v>27</v>
      </c>
      <c r="E170" s="65" t="s">
        <v>121</v>
      </c>
      <c r="F170" s="65" t="s">
        <v>106</v>
      </c>
      <c r="G170" s="65">
        <v>1</v>
      </c>
      <c r="H170" s="65" t="s">
        <v>56</v>
      </c>
      <c r="I170" s="12">
        <v>9.6781949934123895E-2</v>
      </c>
      <c r="J170" s="12">
        <v>0.109620553359684</v>
      </c>
      <c r="K170" s="12">
        <v>0.37730034270711499</v>
      </c>
      <c r="L170" s="12">
        <v>-0.118074334650856</v>
      </c>
      <c r="M170" s="12">
        <v>0.311638234519104</v>
      </c>
      <c r="N170" s="12">
        <v>1.1016201390864899</v>
      </c>
      <c r="O170" s="12">
        <v>0.88862999415907495</v>
      </c>
      <c r="P170" s="12">
        <v>1.36566055480644</v>
      </c>
      <c r="Q170" s="12" t="s">
        <v>53</v>
      </c>
      <c r="R170" s="12" t="s">
        <v>53</v>
      </c>
    </row>
    <row r="171" spans="1:18" x14ac:dyDescent="0.25">
      <c r="A171" s="65" t="s">
        <v>116</v>
      </c>
      <c r="B171" s="65" t="s">
        <v>117</v>
      </c>
      <c r="C171" s="65" t="s">
        <v>118</v>
      </c>
      <c r="D171" s="65" t="s">
        <v>27</v>
      </c>
      <c r="E171" s="65" t="s">
        <v>141</v>
      </c>
      <c r="F171" s="65" t="s">
        <v>106</v>
      </c>
      <c r="G171" s="65">
        <v>1</v>
      </c>
      <c r="H171" s="65" t="s">
        <v>56</v>
      </c>
      <c r="I171" s="12">
        <v>8.5638998682476906E-3</v>
      </c>
      <c r="J171" s="12">
        <v>0.10540184453227899</v>
      </c>
      <c r="K171" s="12">
        <v>0.935243136673931</v>
      </c>
      <c r="L171" s="12">
        <v>-0.19802371541502001</v>
      </c>
      <c r="M171" s="12">
        <v>0.21515151515151501</v>
      </c>
      <c r="N171" s="12">
        <v>1.00860067496317</v>
      </c>
      <c r="O171" s="12">
        <v>0.82035039795698905</v>
      </c>
      <c r="P171" s="12">
        <v>1.2400497690616099</v>
      </c>
      <c r="Q171" s="12" t="s">
        <v>53</v>
      </c>
      <c r="R171" s="12" t="s">
        <v>53</v>
      </c>
    </row>
    <row r="172" spans="1:18" x14ac:dyDescent="0.25">
      <c r="A172" s="65" t="s">
        <v>116</v>
      </c>
      <c r="B172" s="65" t="s">
        <v>117</v>
      </c>
      <c r="C172" s="65" t="s">
        <v>118</v>
      </c>
      <c r="D172" s="65" t="s">
        <v>4</v>
      </c>
      <c r="E172" s="65" t="s">
        <v>119</v>
      </c>
      <c r="F172" s="65" t="s">
        <v>106</v>
      </c>
      <c r="G172" s="65">
        <v>2</v>
      </c>
      <c r="H172" s="65" t="s">
        <v>152</v>
      </c>
      <c r="I172" s="12">
        <v>0.262265240110025</v>
      </c>
      <c r="J172" s="12">
        <v>8.4449376786093697E-2</v>
      </c>
      <c r="K172" s="12">
        <v>1.89899060291867E-3</v>
      </c>
      <c r="L172" s="12">
        <v>9.6744461609280893E-2</v>
      </c>
      <c r="M172" s="12">
        <v>0.42778601861076798</v>
      </c>
      <c r="N172" s="12">
        <v>1.2998712747088701</v>
      </c>
      <c r="O172" s="12">
        <v>1.1015788419669399</v>
      </c>
      <c r="P172" s="12">
        <v>1.5338578288198099</v>
      </c>
      <c r="Q172" s="12" t="s">
        <v>53</v>
      </c>
      <c r="R172" s="12" t="s">
        <v>53</v>
      </c>
    </row>
    <row r="173" spans="1:18" x14ac:dyDescent="0.25">
      <c r="A173" s="65" t="s">
        <v>116</v>
      </c>
      <c r="B173" s="65" t="s">
        <v>117</v>
      </c>
      <c r="C173" s="65" t="s">
        <v>118</v>
      </c>
      <c r="D173" s="65" t="s">
        <v>4</v>
      </c>
      <c r="E173" s="65" t="s">
        <v>120</v>
      </c>
      <c r="F173" s="65" t="s">
        <v>106</v>
      </c>
      <c r="G173" s="65">
        <v>1</v>
      </c>
      <c r="H173" s="65" t="s">
        <v>56</v>
      </c>
      <c r="I173" s="12">
        <v>-0.21883800801373801</v>
      </c>
      <c r="J173" s="12">
        <v>5.9854952923869498E-2</v>
      </c>
      <c r="K173" s="12">
        <v>2.5604288476455898E-4</v>
      </c>
      <c r="L173" s="12">
        <v>-0.33615371574452202</v>
      </c>
      <c r="M173" s="12">
        <v>-0.101522300282954</v>
      </c>
      <c r="N173" s="12">
        <v>0.80345186037507199</v>
      </c>
      <c r="O173" s="12">
        <v>0.714513265435608</v>
      </c>
      <c r="P173" s="12">
        <v>0.90346103168092795</v>
      </c>
      <c r="Q173" s="12" t="s">
        <v>53</v>
      </c>
      <c r="R173" s="12" t="s">
        <v>53</v>
      </c>
    </row>
    <row r="174" spans="1:18" x14ac:dyDescent="0.25">
      <c r="A174" s="65" t="s">
        <v>116</v>
      </c>
      <c r="B174" s="65" t="s">
        <v>117</v>
      </c>
      <c r="C174" s="65" t="s">
        <v>118</v>
      </c>
      <c r="D174" s="65" t="s">
        <v>4</v>
      </c>
      <c r="E174" s="65" t="s">
        <v>121</v>
      </c>
      <c r="F174" s="65" t="s">
        <v>106</v>
      </c>
      <c r="G174" s="65">
        <v>2</v>
      </c>
      <c r="H174" s="65" t="s">
        <v>152</v>
      </c>
      <c r="I174" s="12">
        <v>0.89652659918648603</v>
      </c>
      <c r="J174" s="12">
        <v>9.1632977861624998E-2</v>
      </c>
      <c r="K174" s="12">
        <v>1.32041420162055E-22</v>
      </c>
      <c r="L174" s="12">
        <v>0.71692596257770103</v>
      </c>
      <c r="M174" s="12">
        <v>1.07612723579527</v>
      </c>
      <c r="N174" s="12">
        <v>2.4510747435035198</v>
      </c>
      <c r="O174" s="12">
        <v>2.0481275030289399</v>
      </c>
      <c r="P174" s="12">
        <v>2.9332975556238998</v>
      </c>
      <c r="Q174" s="12" t="s">
        <v>53</v>
      </c>
      <c r="R174" s="12" t="s">
        <v>53</v>
      </c>
    </row>
    <row r="175" spans="1:18" x14ac:dyDescent="0.25">
      <c r="A175" s="65" t="s">
        <v>116</v>
      </c>
      <c r="B175" s="65" t="s">
        <v>117</v>
      </c>
      <c r="C175" s="65" t="s">
        <v>118</v>
      </c>
      <c r="D175" s="65" t="s">
        <v>4</v>
      </c>
      <c r="E175" s="65" t="s">
        <v>122</v>
      </c>
      <c r="F175" s="65" t="s">
        <v>106</v>
      </c>
      <c r="G175" s="65">
        <v>1</v>
      </c>
      <c r="H175" s="65" t="s">
        <v>56</v>
      </c>
      <c r="I175" s="12">
        <v>-0.42464166107256202</v>
      </c>
      <c r="J175" s="12">
        <v>0.196044090889439</v>
      </c>
      <c r="K175" s="12">
        <v>3.03072268400001E-2</v>
      </c>
      <c r="L175" s="12">
        <v>-0.80888807921586303</v>
      </c>
      <c r="M175" s="12">
        <v>-4.03952429292617E-2</v>
      </c>
      <c r="N175" s="12">
        <v>0.65400409827269501</v>
      </c>
      <c r="O175" s="12">
        <v>0.44535298825882302</v>
      </c>
      <c r="P175" s="12">
        <v>0.96040976895591201</v>
      </c>
      <c r="Q175" s="12" t="s">
        <v>53</v>
      </c>
      <c r="R175" s="12" t="s">
        <v>53</v>
      </c>
    </row>
    <row r="176" spans="1:18" x14ac:dyDescent="0.25">
      <c r="A176" s="65" t="s">
        <v>116</v>
      </c>
      <c r="B176" s="65" t="s">
        <v>117</v>
      </c>
      <c r="C176" s="65" t="s">
        <v>118</v>
      </c>
      <c r="D176" s="65" t="s">
        <v>4</v>
      </c>
      <c r="E176" s="65" t="s">
        <v>123</v>
      </c>
      <c r="F176" s="65" t="s">
        <v>106</v>
      </c>
      <c r="G176" s="65">
        <v>1</v>
      </c>
      <c r="H176" s="65" t="s">
        <v>56</v>
      </c>
      <c r="I176" s="12">
        <v>-0.62220616441523202</v>
      </c>
      <c r="J176" s="12">
        <v>0.109466743297315</v>
      </c>
      <c r="K176" s="12">
        <v>1.31599999999985E-8</v>
      </c>
      <c r="L176" s="12">
        <v>-0.83676098127796905</v>
      </c>
      <c r="M176" s="12">
        <v>-0.40765134755249499</v>
      </c>
      <c r="N176" s="12">
        <v>0.53675895188810097</v>
      </c>
      <c r="O176" s="12">
        <v>0.43311110893381</v>
      </c>
      <c r="P176" s="12">
        <v>0.66521076575766702</v>
      </c>
      <c r="Q176" s="12" t="s">
        <v>53</v>
      </c>
      <c r="R176" s="12" t="s">
        <v>53</v>
      </c>
    </row>
    <row r="177" spans="1:18" x14ac:dyDescent="0.25">
      <c r="A177" s="65" t="s">
        <v>116</v>
      </c>
      <c r="B177" s="65" t="s">
        <v>117</v>
      </c>
      <c r="C177" s="65" t="s">
        <v>118</v>
      </c>
      <c r="D177" s="65" t="s">
        <v>4</v>
      </c>
      <c r="E177" s="65" t="s">
        <v>141</v>
      </c>
      <c r="F177" s="65" t="s">
        <v>106</v>
      </c>
      <c r="G177" s="65">
        <v>2</v>
      </c>
      <c r="H177" s="65" t="s">
        <v>152</v>
      </c>
      <c r="I177" s="12">
        <v>0.20252213913969</v>
      </c>
      <c r="J177" s="12">
        <v>8.3335280191907599E-2</v>
      </c>
      <c r="K177" s="12">
        <v>1.5090122739705499E-2</v>
      </c>
      <c r="L177" s="12">
        <v>3.9184989963551298E-2</v>
      </c>
      <c r="M177" s="12">
        <v>0.36585928831582898</v>
      </c>
      <c r="N177" s="12">
        <v>1.22448719391487</v>
      </c>
      <c r="O177" s="12">
        <v>1.03996284854627</v>
      </c>
      <c r="P177" s="12">
        <v>1.4417523569783499</v>
      </c>
      <c r="Q177" s="12" t="s">
        <v>53</v>
      </c>
      <c r="R177" s="12" t="s">
        <v>53</v>
      </c>
    </row>
    <row r="178" spans="1:18" x14ac:dyDescent="0.25">
      <c r="A178" s="65" t="s">
        <v>116</v>
      </c>
      <c r="B178" s="65" t="s">
        <v>117</v>
      </c>
      <c r="C178" s="65" t="s">
        <v>118</v>
      </c>
      <c r="D178" s="65" t="s">
        <v>28</v>
      </c>
      <c r="E178" s="65" t="s">
        <v>119</v>
      </c>
      <c r="F178" s="65" t="s">
        <v>106</v>
      </c>
      <c r="G178" s="65">
        <v>1</v>
      </c>
      <c r="H178" s="65" t="s">
        <v>56</v>
      </c>
      <c r="I178" s="12">
        <v>-3.0068195908245499E-2</v>
      </c>
      <c r="J178" s="12">
        <v>5.0526968381897103E-2</v>
      </c>
      <c r="K178" s="12">
        <v>0.55178195949086695</v>
      </c>
      <c r="L178" s="12">
        <v>-0.12910105393676399</v>
      </c>
      <c r="M178" s="12">
        <v>6.8964662120272802E-2</v>
      </c>
      <c r="N178" s="12">
        <v>0.97037935539051001</v>
      </c>
      <c r="O178" s="12">
        <v>0.87888514625389702</v>
      </c>
      <c r="P178" s="12">
        <v>1.0713983475334301</v>
      </c>
      <c r="Q178" s="12" t="s">
        <v>53</v>
      </c>
      <c r="R178" s="12" t="s">
        <v>53</v>
      </c>
    </row>
    <row r="179" spans="1:18" x14ac:dyDescent="0.25">
      <c r="A179" s="65" t="s">
        <v>116</v>
      </c>
      <c r="B179" s="65" t="s">
        <v>117</v>
      </c>
      <c r="C179" s="65" t="s">
        <v>118</v>
      </c>
      <c r="D179" s="65" t="s">
        <v>28</v>
      </c>
      <c r="E179" s="65" t="s">
        <v>121</v>
      </c>
      <c r="F179" s="65" t="s">
        <v>106</v>
      </c>
      <c r="G179" s="65">
        <v>1</v>
      </c>
      <c r="H179" s="65" t="s">
        <v>56</v>
      </c>
      <c r="I179" s="12">
        <v>4.5540917544947303E-2</v>
      </c>
      <c r="J179" s="12">
        <v>5.17774333539988E-2</v>
      </c>
      <c r="K179" s="12">
        <v>0.37910233951786498</v>
      </c>
      <c r="L179" s="12">
        <v>-5.5942851828890298E-2</v>
      </c>
      <c r="M179" s="12">
        <v>0.14702468691878501</v>
      </c>
      <c r="N179" s="12">
        <v>1.04659382778782</v>
      </c>
      <c r="O179" s="12">
        <v>0.94559317326677905</v>
      </c>
      <c r="P179" s="12">
        <v>1.1583825595730399</v>
      </c>
      <c r="Q179" s="12" t="s">
        <v>53</v>
      </c>
      <c r="R179" s="12" t="s">
        <v>53</v>
      </c>
    </row>
    <row r="180" spans="1:18" x14ac:dyDescent="0.25">
      <c r="A180" s="65" t="s">
        <v>116</v>
      </c>
      <c r="B180" s="65" t="s">
        <v>117</v>
      </c>
      <c r="C180" s="65" t="s">
        <v>118</v>
      </c>
      <c r="D180" s="65" t="s">
        <v>28</v>
      </c>
      <c r="E180" s="65" t="s">
        <v>141</v>
      </c>
      <c r="F180" s="65" t="s">
        <v>106</v>
      </c>
      <c r="G180" s="65">
        <v>1</v>
      </c>
      <c r="H180" s="65" t="s">
        <v>56</v>
      </c>
      <c r="I180" s="12">
        <v>8.3694978301301903E-3</v>
      </c>
      <c r="J180" s="12">
        <v>5.02169869807811E-2</v>
      </c>
      <c r="K180" s="12">
        <v>0.86763233477819302</v>
      </c>
      <c r="L180" s="12">
        <v>-9.0055796652200898E-2</v>
      </c>
      <c r="M180" s="12">
        <v>0.106794792312461</v>
      </c>
      <c r="N180" s="12">
        <v>1.00840461999367</v>
      </c>
      <c r="O180" s="12">
        <v>0.91388019239337703</v>
      </c>
      <c r="P180" s="12">
        <v>1.1127058952459199</v>
      </c>
      <c r="Q180" s="12" t="s">
        <v>53</v>
      </c>
      <c r="R180" s="12" t="s">
        <v>53</v>
      </c>
    </row>
    <row r="181" spans="1:18" x14ac:dyDescent="0.25">
      <c r="A181" s="65" t="s">
        <v>116</v>
      </c>
      <c r="B181" s="65" t="s">
        <v>117</v>
      </c>
      <c r="C181" s="65" t="s">
        <v>118</v>
      </c>
      <c r="D181" s="65" t="s">
        <v>5</v>
      </c>
      <c r="E181" s="65" t="s">
        <v>119</v>
      </c>
      <c r="F181" s="65" t="s">
        <v>106</v>
      </c>
      <c r="G181" s="65">
        <v>2</v>
      </c>
      <c r="H181" s="65" t="s">
        <v>152</v>
      </c>
      <c r="I181" s="12">
        <v>-0.16217909936667199</v>
      </c>
      <c r="J181" s="12">
        <v>0.14593511194313699</v>
      </c>
      <c r="K181" s="12">
        <v>0.26643508357555101</v>
      </c>
      <c r="L181" s="12">
        <v>-0.44821191877522099</v>
      </c>
      <c r="M181" s="12">
        <v>0.123853720041877</v>
      </c>
      <c r="N181" s="12">
        <v>0.85028890469791796</v>
      </c>
      <c r="O181" s="12">
        <v>0.63876930247924602</v>
      </c>
      <c r="P181" s="12">
        <v>1.1318502918757201</v>
      </c>
      <c r="Q181" s="12" t="s">
        <v>53</v>
      </c>
      <c r="R181" s="12" t="s">
        <v>53</v>
      </c>
    </row>
    <row r="182" spans="1:18" x14ac:dyDescent="0.25">
      <c r="A182" s="65" t="s">
        <v>116</v>
      </c>
      <c r="B182" s="65" t="s">
        <v>117</v>
      </c>
      <c r="C182" s="65" t="s">
        <v>118</v>
      </c>
      <c r="D182" s="65" t="s">
        <v>5</v>
      </c>
      <c r="E182" s="65" t="s">
        <v>121</v>
      </c>
      <c r="F182" s="65" t="s">
        <v>106</v>
      </c>
      <c r="G182" s="65">
        <v>2</v>
      </c>
      <c r="H182" s="65" t="s">
        <v>152</v>
      </c>
      <c r="I182" s="12">
        <v>-0.229085090346697</v>
      </c>
      <c r="J182" s="12">
        <v>0.15706125562307699</v>
      </c>
      <c r="K182" s="12">
        <v>0.14468304897669901</v>
      </c>
      <c r="L182" s="12">
        <v>-0.53692515136792796</v>
      </c>
      <c r="M182" s="12">
        <v>7.8754970674534699E-2</v>
      </c>
      <c r="N182" s="12">
        <v>0.79526086160359399</v>
      </c>
      <c r="O182" s="12">
        <v>0.58454287271963601</v>
      </c>
      <c r="P182" s="12">
        <v>1.08193918276004</v>
      </c>
      <c r="Q182" s="12" t="s">
        <v>53</v>
      </c>
      <c r="R182" s="12" t="s">
        <v>53</v>
      </c>
    </row>
    <row r="183" spans="1:18" x14ac:dyDescent="0.25">
      <c r="A183" s="65" t="s">
        <v>116</v>
      </c>
      <c r="B183" s="65" t="s">
        <v>117</v>
      </c>
      <c r="C183" s="65" t="s">
        <v>118</v>
      </c>
      <c r="D183" s="65" t="s">
        <v>5</v>
      </c>
      <c r="E183" s="65" t="s">
        <v>141</v>
      </c>
      <c r="F183" s="65" t="s">
        <v>106</v>
      </c>
      <c r="G183" s="65">
        <v>2</v>
      </c>
      <c r="H183" s="65" t="s">
        <v>152</v>
      </c>
      <c r="I183" s="12">
        <v>-0.20436455150727401</v>
      </c>
      <c r="J183" s="12">
        <v>0.14427135877903499</v>
      </c>
      <c r="K183" s="12">
        <v>0.15662070408710599</v>
      </c>
      <c r="L183" s="12">
        <v>-0.48713641471418301</v>
      </c>
      <c r="M183" s="12">
        <v>7.8407311699635607E-2</v>
      </c>
      <c r="N183" s="12">
        <v>0.81516514733074497</v>
      </c>
      <c r="O183" s="12">
        <v>0.61438321631699699</v>
      </c>
      <c r="P183" s="12">
        <v>1.0815631022705301</v>
      </c>
      <c r="Q183" s="12" t="s">
        <v>53</v>
      </c>
      <c r="R183" s="12" t="s">
        <v>53</v>
      </c>
    </row>
    <row r="184" spans="1:18" x14ac:dyDescent="0.25">
      <c r="A184" s="65" t="s">
        <v>116</v>
      </c>
      <c r="B184" s="65" t="s">
        <v>117</v>
      </c>
      <c r="C184" s="65" t="s">
        <v>118</v>
      </c>
      <c r="D184" s="65" t="s">
        <v>30</v>
      </c>
      <c r="E184" s="65" t="s">
        <v>119</v>
      </c>
      <c r="F184" s="65" t="s">
        <v>106</v>
      </c>
      <c r="G184" s="65">
        <v>1</v>
      </c>
      <c r="H184" s="65" t="s">
        <v>56</v>
      </c>
      <c r="I184" s="12">
        <v>-0.69230769230769196</v>
      </c>
      <c r="J184" s="12">
        <v>0.138461538461538</v>
      </c>
      <c r="K184" s="12">
        <v>5.7330314375838496E-7</v>
      </c>
      <c r="L184" s="12">
        <v>-0.96369230769230796</v>
      </c>
      <c r="M184" s="12">
        <v>-0.42092307692307701</v>
      </c>
      <c r="N184" s="12">
        <v>0.50041992036057004</v>
      </c>
      <c r="O184" s="12">
        <v>0.38148173443294497</v>
      </c>
      <c r="P184" s="12">
        <v>0.65644059489746598</v>
      </c>
      <c r="Q184" s="12" t="s">
        <v>53</v>
      </c>
      <c r="R184" s="12" t="s">
        <v>53</v>
      </c>
    </row>
    <row r="185" spans="1:18" x14ac:dyDescent="0.25">
      <c r="A185" s="65" t="s">
        <v>116</v>
      </c>
      <c r="B185" s="65" t="s">
        <v>117</v>
      </c>
      <c r="C185" s="65" t="s">
        <v>118</v>
      </c>
      <c r="D185" s="65" t="s">
        <v>30</v>
      </c>
      <c r="E185" s="65" t="s">
        <v>120</v>
      </c>
      <c r="F185" s="65" t="s">
        <v>106</v>
      </c>
      <c r="G185" s="65">
        <v>1</v>
      </c>
      <c r="H185" s="65" t="s">
        <v>56</v>
      </c>
      <c r="I185" s="12">
        <v>0.51309145299145298</v>
      </c>
      <c r="J185" s="12">
        <v>8.4547925969401694E-2</v>
      </c>
      <c r="K185" s="12">
        <v>1.28992927197273E-9</v>
      </c>
      <c r="L185" s="12">
        <v>0.34737751809142597</v>
      </c>
      <c r="M185" s="12">
        <v>0.67880538789148004</v>
      </c>
      <c r="N185" s="12">
        <v>1.67044733026065</v>
      </c>
      <c r="O185" s="12">
        <v>1.4153509451127699</v>
      </c>
      <c r="P185" s="12">
        <v>1.9715211218886699</v>
      </c>
      <c r="Q185" s="12" t="s">
        <v>53</v>
      </c>
      <c r="R185" s="12" t="s">
        <v>53</v>
      </c>
    </row>
    <row r="186" spans="1:18" x14ac:dyDescent="0.25">
      <c r="A186" s="65" t="s">
        <v>116</v>
      </c>
      <c r="B186" s="65" t="s">
        <v>117</v>
      </c>
      <c r="C186" s="65" t="s">
        <v>118</v>
      </c>
      <c r="D186" s="65" t="s">
        <v>30</v>
      </c>
      <c r="E186" s="65" t="s">
        <v>121</v>
      </c>
      <c r="F186" s="65" t="s">
        <v>106</v>
      </c>
      <c r="G186" s="65">
        <v>1</v>
      </c>
      <c r="H186" s="65" t="s">
        <v>56</v>
      </c>
      <c r="I186" s="12">
        <v>-0.56337279596977297</v>
      </c>
      <c r="J186" s="12">
        <v>0.146539882451721</v>
      </c>
      <c r="K186" s="12">
        <v>1.20797752730885E-4</v>
      </c>
      <c r="L186" s="12">
        <v>-0.85059096557514702</v>
      </c>
      <c r="M186" s="12">
        <v>-0.27615462636440002</v>
      </c>
      <c r="N186" s="12">
        <v>0.56928573753725698</v>
      </c>
      <c r="O186" s="12">
        <v>0.42716241905820301</v>
      </c>
      <c r="P186" s="12">
        <v>0.75869560734737895</v>
      </c>
      <c r="Q186" s="12" t="s">
        <v>53</v>
      </c>
      <c r="R186" s="12" t="s">
        <v>53</v>
      </c>
    </row>
    <row r="187" spans="1:18" x14ac:dyDescent="0.25">
      <c r="A187" s="65" t="s">
        <v>116</v>
      </c>
      <c r="B187" s="65" t="s">
        <v>117</v>
      </c>
      <c r="C187" s="65" t="s">
        <v>118</v>
      </c>
      <c r="D187" s="65" t="s">
        <v>30</v>
      </c>
      <c r="E187" s="65" t="s">
        <v>122</v>
      </c>
      <c r="F187" s="65" t="s">
        <v>106</v>
      </c>
      <c r="G187" s="65">
        <v>1</v>
      </c>
      <c r="H187" s="65" t="s">
        <v>56</v>
      </c>
      <c r="I187" s="12">
        <v>1.0876000078244801</v>
      </c>
      <c r="J187" s="12">
        <v>0.27169472357961399</v>
      </c>
      <c r="K187" s="12">
        <v>6.2538433509994696E-5</v>
      </c>
      <c r="L187" s="12">
        <v>0.55507834960843405</v>
      </c>
      <c r="M187" s="12">
        <v>1.62012166604052</v>
      </c>
      <c r="N187" s="12">
        <v>2.9671443970659799</v>
      </c>
      <c r="O187" s="12">
        <v>1.74207747051488</v>
      </c>
      <c r="P187" s="12">
        <v>5.05370514345611</v>
      </c>
      <c r="Q187" s="12" t="s">
        <v>53</v>
      </c>
      <c r="R187" s="12" t="s">
        <v>53</v>
      </c>
    </row>
    <row r="188" spans="1:18" x14ac:dyDescent="0.25">
      <c r="A188" s="65" t="s">
        <v>116</v>
      </c>
      <c r="B188" s="65" t="s">
        <v>117</v>
      </c>
      <c r="C188" s="65" t="s">
        <v>118</v>
      </c>
      <c r="D188" s="65" t="s">
        <v>30</v>
      </c>
      <c r="E188" s="65" t="s">
        <v>123</v>
      </c>
      <c r="F188" s="65" t="s">
        <v>106</v>
      </c>
      <c r="G188" s="65">
        <v>1</v>
      </c>
      <c r="H188" s="65" t="s">
        <v>56</v>
      </c>
      <c r="I188" s="12">
        <v>0.367211106257399</v>
      </c>
      <c r="J188" s="12">
        <v>0.158793810612678</v>
      </c>
      <c r="K188" s="12">
        <v>2.0750000000000102E-2</v>
      </c>
      <c r="L188" s="12">
        <v>5.5975237456550697E-2</v>
      </c>
      <c r="M188" s="12">
        <v>0.67844697505824803</v>
      </c>
      <c r="N188" s="12">
        <v>1.44370266161321</v>
      </c>
      <c r="O188" s="12">
        <v>1.0575714952522599</v>
      </c>
      <c r="P188" s="12">
        <v>1.97081463003303</v>
      </c>
      <c r="Q188" s="12" t="s">
        <v>53</v>
      </c>
      <c r="R188" s="12" t="s">
        <v>53</v>
      </c>
    </row>
    <row r="189" spans="1:18" x14ac:dyDescent="0.25">
      <c r="A189" s="65" t="s">
        <v>116</v>
      </c>
      <c r="B189" s="65" t="s">
        <v>117</v>
      </c>
      <c r="C189" s="65" t="s">
        <v>118</v>
      </c>
      <c r="D189" s="65" t="s">
        <v>30</v>
      </c>
      <c r="E189" s="65" t="s">
        <v>141</v>
      </c>
      <c r="F189" s="65" t="s">
        <v>106</v>
      </c>
      <c r="G189" s="65">
        <v>1</v>
      </c>
      <c r="H189" s="65" t="s">
        <v>56</v>
      </c>
      <c r="I189" s="12">
        <v>-0.61794871794871797</v>
      </c>
      <c r="J189" s="12">
        <v>0.135897435897436</v>
      </c>
      <c r="K189" s="12">
        <v>5.4372127552845599E-6</v>
      </c>
      <c r="L189" s="12">
        <v>-0.88430769230769202</v>
      </c>
      <c r="M189" s="12">
        <v>-0.35158974358974399</v>
      </c>
      <c r="N189" s="12">
        <v>0.53904904590837599</v>
      </c>
      <c r="O189" s="12">
        <v>0.41299999740363902</v>
      </c>
      <c r="P189" s="12">
        <v>0.70356870634733404</v>
      </c>
      <c r="Q189" s="12" t="s">
        <v>53</v>
      </c>
      <c r="R189" s="12" t="s">
        <v>53</v>
      </c>
    </row>
    <row r="190" spans="1:18" x14ac:dyDescent="0.25">
      <c r="A190" s="65" t="s">
        <v>116</v>
      </c>
      <c r="B190" s="65" t="s">
        <v>117</v>
      </c>
      <c r="C190" s="65" t="s">
        <v>118</v>
      </c>
      <c r="D190" s="65" t="s">
        <v>6</v>
      </c>
      <c r="E190" s="65" t="s">
        <v>119</v>
      </c>
      <c r="F190" s="65" t="s">
        <v>106</v>
      </c>
      <c r="G190" s="65">
        <v>1190</v>
      </c>
      <c r="H190" s="65" t="s">
        <v>151</v>
      </c>
      <c r="I190" s="12">
        <v>-2.3476151547918399E-2</v>
      </c>
      <c r="J190" s="12">
        <v>5.2350759630287597E-2</v>
      </c>
      <c r="K190" s="12">
        <v>0.65383599755566602</v>
      </c>
      <c r="L190" s="12">
        <v>-0.12608364042328199</v>
      </c>
      <c r="M190" s="12">
        <v>7.9131337327445303E-2</v>
      </c>
      <c r="N190" s="12">
        <v>0.97679726949394496</v>
      </c>
      <c r="O190" s="12">
        <v>0.88154111122813905</v>
      </c>
      <c r="P190" s="12">
        <v>1.08234646522787</v>
      </c>
      <c r="Q190" s="12">
        <v>1.64059131083237E-9</v>
      </c>
      <c r="R190" s="12" t="s">
        <v>53</v>
      </c>
    </row>
    <row r="191" spans="1:18" x14ac:dyDescent="0.25">
      <c r="A191" s="65" t="s">
        <v>116</v>
      </c>
      <c r="B191" s="65" t="s">
        <v>117</v>
      </c>
      <c r="C191" s="65" t="s">
        <v>118</v>
      </c>
      <c r="D191" s="65" t="s">
        <v>6</v>
      </c>
      <c r="E191" s="65" t="s">
        <v>119</v>
      </c>
      <c r="F191" s="65" t="s">
        <v>106</v>
      </c>
      <c r="G191" s="65">
        <v>1190</v>
      </c>
      <c r="H191" s="65" t="s">
        <v>54</v>
      </c>
      <c r="I191" s="12">
        <v>-1.7822538763504901E-2</v>
      </c>
      <c r="J191" s="12">
        <v>9.5272113056041899E-2</v>
      </c>
      <c r="K191" s="12">
        <v>0.85160587638836704</v>
      </c>
      <c r="L191" s="12">
        <v>-0.20455588035334701</v>
      </c>
      <c r="M191" s="12">
        <v>0.168910802826337</v>
      </c>
      <c r="N191" s="12">
        <v>0.98233534333580397</v>
      </c>
      <c r="O191" s="12">
        <v>0.81500919764306001</v>
      </c>
      <c r="P191" s="12">
        <v>1.18401452346467</v>
      </c>
      <c r="Q191" s="12" t="s">
        <v>53</v>
      </c>
      <c r="R191" s="12" t="s">
        <v>53</v>
      </c>
    </row>
    <row r="192" spans="1:18" x14ac:dyDescent="0.25">
      <c r="A192" s="65" t="s">
        <v>116</v>
      </c>
      <c r="B192" s="65" t="s">
        <v>117</v>
      </c>
      <c r="C192" s="65" t="s">
        <v>118</v>
      </c>
      <c r="D192" s="65" t="s">
        <v>6</v>
      </c>
      <c r="E192" s="65" t="s">
        <v>119</v>
      </c>
      <c r="F192" s="65" t="s">
        <v>106</v>
      </c>
      <c r="G192" s="65">
        <v>1190</v>
      </c>
      <c r="H192" s="65" t="s">
        <v>55</v>
      </c>
      <c r="I192" s="12">
        <v>1.1044925252240699E-2</v>
      </c>
      <c r="J192" s="12">
        <v>0.115997263350614</v>
      </c>
      <c r="K192" s="12">
        <v>0.92415843031470502</v>
      </c>
      <c r="L192" s="12">
        <v>-0.21630971091496301</v>
      </c>
      <c r="M192" s="12">
        <v>0.23839956141944399</v>
      </c>
      <c r="N192" s="12">
        <v>1.0111061456230199</v>
      </c>
      <c r="O192" s="12">
        <v>0.80548579549533705</v>
      </c>
      <c r="P192" s="12">
        <v>1.26921622135863</v>
      </c>
      <c r="Q192" s="12">
        <v>1.47710920256324E-9</v>
      </c>
      <c r="R192" s="12">
        <v>0.73879328152201496</v>
      </c>
    </row>
    <row r="193" spans="1:18" x14ac:dyDescent="0.25">
      <c r="A193" s="65" t="s">
        <v>116</v>
      </c>
      <c r="B193" s="65" t="s">
        <v>117</v>
      </c>
      <c r="C193" s="65" t="s">
        <v>118</v>
      </c>
      <c r="D193" s="65" t="s">
        <v>6</v>
      </c>
      <c r="E193" s="65" t="s">
        <v>122</v>
      </c>
      <c r="F193" s="65" t="s">
        <v>106</v>
      </c>
      <c r="G193" s="65">
        <v>193</v>
      </c>
      <c r="H193" s="65" t="s">
        <v>151</v>
      </c>
      <c r="I193" s="12">
        <v>2.8438231636445901E-2</v>
      </c>
      <c r="J193" s="12">
        <v>0.107113330773391</v>
      </c>
      <c r="K193" s="12">
        <v>0.79062688196485997</v>
      </c>
      <c r="L193" s="12">
        <v>-0.18150389667940101</v>
      </c>
      <c r="M193" s="12">
        <v>0.23838035995229301</v>
      </c>
      <c r="N193" s="12">
        <v>1.0288464587096899</v>
      </c>
      <c r="O193" s="12">
        <v>0.83401499540809498</v>
      </c>
      <c r="P193" s="12">
        <v>1.2691918507790301</v>
      </c>
      <c r="Q193" s="12">
        <v>1.6413927132926401E-2</v>
      </c>
      <c r="R193" s="12" t="s">
        <v>53</v>
      </c>
    </row>
    <row r="194" spans="1:18" x14ac:dyDescent="0.25">
      <c r="A194" s="65" t="s">
        <v>116</v>
      </c>
      <c r="B194" s="65" t="s">
        <v>117</v>
      </c>
      <c r="C194" s="65" t="s">
        <v>118</v>
      </c>
      <c r="D194" s="65" t="s">
        <v>6</v>
      </c>
      <c r="E194" s="65" t="s">
        <v>122</v>
      </c>
      <c r="F194" s="65" t="s">
        <v>106</v>
      </c>
      <c r="G194" s="65">
        <v>193</v>
      </c>
      <c r="H194" s="65" t="s">
        <v>54</v>
      </c>
      <c r="I194" s="12">
        <v>-6.8989072570248597E-2</v>
      </c>
      <c r="J194" s="12">
        <v>0.155280132885975</v>
      </c>
      <c r="K194" s="12">
        <v>0.65683450220168405</v>
      </c>
      <c r="L194" s="12">
        <v>-0.373338133026759</v>
      </c>
      <c r="M194" s="12">
        <v>0.235359987886262</v>
      </c>
      <c r="N194" s="12">
        <v>0.93333687899565798</v>
      </c>
      <c r="O194" s="12">
        <v>0.68843241174881997</v>
      </c>
      <c r="P194" s="12">
        <v>1.26536420253727</v>
      </c>
      <c r="Q194" s="12" t="s">
        <v>53</v>
      </c>
      <c r="R194" s="12" t="s">
        <v>53</v>
      </c>
    </row>
    <row r="195" spans="1:18" x14ac:dyDescent="0.25">
      <c r="A195" s="65" t="s">
        <v>116</v>
      </c>
      <c r="B195" s="65" t="s">
        <v>117</v>
      </c>
      <c r="C195" s="65" t="s">
        <v>118</v>
      </c>
      <c r="D195" s="65" t="s">
        <v>6</v>
      </c>
      <c r="E195" s="65" t="s">
        <v>122</v>
      </c>
      <c r="F195" s="65" t="s">
        <v>106</v>
      </c>
      <c r="G195" s="65">
        <v>193</v>
      </c>
      <c r="H195" s="65" t="s">
        <v>55</v>
      </c>
      <c r="I195" s="12">
        <v>0.52334717012217602</v>
      </c>
      <c r="J195" s="12">
        <v>0.17981432097230199</v>
      </c>
      <c r="K195" s="12">
        <v>4.0374999042792296E-3</v>
      </c>
      <c r="L195" s="12">
        <v>0.17091110101646401</v>
      </c>
      <c r="M195" s="12">
        <v>0.87578323922788803</v>
      </c>
      <c r="N195" s="12">
        <v>1.68766711525277</v>
      </c>
      <c r="O195" s="12">
        <v>1.1863852758884501</v>
      </c>
      <c r="P195" s="12">
        <v>2.40075492320373</v>
      </c>
      <c r="Q195" s="12">
        <v>5.7052717906245998E-2</v>
      </c>
      <c r="R195" s="12">
        <v>8.8140028111280801E-4</v>
      </c>
    </row>
    <row r="196" spans="1:18" x14ac:dyDescent="0.25">
      <c r="A196" s="65" t="s">
        <v>116</v>
      </c>
      <c r="B196" s="65" t="s">
        <v>117</v>
      </c>
      <c r="C196" s="65" t="s">
        <v>118</v>
      </c>
      <c r="D196" s="65" t="s">
        <v>31</v>
      </c>
      <c r="E196" s="65" t="s">
        <v>119</v>
      </c>
      <c r="F196" s="65" t="s">
        <v>106</v>
      </c>
      <c r="G196" s="65">
        <v>1</v>
      </c>
      <c r="H196" s="65" t="s">
        <v>56</v>
      </c>
      <c r="I196" s="12">
        <v>-5.2398775093569203E-2</v>
      </c>
      <c r="J196" s="12">
        <v>3.7938074174889397E-2</v>
      </c>
      <c r="K196" s="12">
        <v>0.16722795100017299</v>
      </c>
      <c r="L196" s="12">
        <v>-0.126757400476353</v>
      </c>
      <c r="M196" s="12">
        <v>2.1959850289213999E-2</v>
      </c>
      <c r="N196" s="12">
        <v>0.94895037360704004</v>
      </c>
      <c r="O196" s="12">
        <v>0.88094736408626795</v>
      </c>
      <c r="P196" s="12">
        <v>1.0222027425020599</v>
      </c>
      <c r="Q196" s="12" t="s">
        <v>53</v>
      </c>
      <c r="R196" s="12" t="s">
        <v>53</v>
      </c>
    </row>
    <row r="197" spans="1:18" x14ac:dyDescent="0.25">
      <c r="A197" s="65" t="s">
        <v>116</v>
      </c>
      <c r="B197" s="65" t="s">
        <v>117</v>
      </c>
      <c r="C197" s="65" t="s">
        <v>118</v>
      </c>
      <c r="D197" s="65" t="s">
        <v>31</v>
      </c>
      <c r="E197" s="65" t="s">
        <v>120</v>
      </c>
      <c r="F197" s="65" t="s">
        <v>106</v>
      </c>
      <c r="G197" s="65">
        <v>1</v>
      </c>
      <c r="H197" s="65" t="s">
        <v>56</v>
      </c>
      <c r="I197" s="12">
        <v>6.3435011908812497E-2</v>
      </c>
      <c r="J197" s="12">
        <v>2.3521700785811499E-2</v>
      </c>
      <c r="K197" s="12">
        <v>6.9994208142319901E-3</v>
      </c>
      <c r="L197" s="12">
        <v>1.7332478368621999E-2</v>
      </c>
      <c r="M197" s="12">
        <v>0.109537545449003</v>
      </c>
      <c r="N197" s="12">
        <v>1.06549023937456</v>
      </c>
      <c r="O197" s="12">
        <v>1.0174835573674601</v>
      </c>
      <c r="P197" s="12">
        <v>1.11576196193258</v>
      </c>
      <c r="Q197" s="12" t="s">
        <v>53</v>
      </c>
      <c r="R197" s="12" t="s">
        <v>53</v>
      </c>
    </row>
    <row r="198" spans="1:18" x14ac:dyDescent="0.25">
      <c r="A198" s="65" t="s">
        <v>116</v>
      </c>
      <c r="B198" s="65" t="s">
        <v>117</v>
      </c>
      <c r="C198" s="65" t="s">
        <v>118</v>
      </c>
      <c r="D198" s="65" t="s">
        <v>31</v>
      </c>
      <c r="E198" s="65" t="s">
        <v>121</v>
      </c>
      <c r="F198" s="65" t="s">
        <v>106</v>
      </c>
      <c r="G198" s="65">
        <v>1</v>
      </c>
      <c r="H198" s="65" t="s">
        <v>56</v>
      </c>
      <c r="I198" s="12">
        <v>1.7601735284110201E-2</v>
      </c>
      <c r="J198" s="12">
        <v>3.8227968696835701E-2</v>
      </c>
      <c r="K198" s="12">
        <v>0.64519950207721499</v>
      </c>
      <c r="L198" s="12">
        <v>-5.73250833616877E-2</v>
      </c>
      <c r="M198" s="12">
        <v>9.2528553929908094E-2</v>
      </c>
      <c r="N198" s="12">
        <v>1.0177575587384</v>
      </c>
      <c r="O198" s="12">
        <v>0.94428704745758396</v>
      </c>
      <c r="P198" s="12">
        <v>1.09694446318844</v>
      </c>
      <c r="Q198" s="12" t="s">
        <v>53</v>
      </c>
      <c r="R198" s="12" t="s">
        <v>53</v>
      </c>
    </row>
    <row r="199" spans="1:18" x14ac:dyDescent="0.25">
      <c r="A199" s="65" t="s">
        <v>116</v>
      </c>
      <c r="B199" s="65" t="s">
        <v>117</v>
      </c>
      <c r="C199" s="65" t="s">
        <v>118</v>
      </c>
      <c r="D199" s="65" t="s">
        <v>31</v>
      </c>
      <c r="E199" s="65" t="s">
        <v>122</v>
      </c>
      <c r="F199" s="65" t="s">
        <v>106</v>
      </c>
      <c r="G199" s="65">
        <v>1</v>
      </c>
      <c r="H199" s="65" t="s">
        <v>56</v>
      </c>
      <c r="I199" s="12">
        <v>-2.8176400644740002E-2</v>
      </c>
      <c r="J199" s="12">
        <v>4.0251307926117197E-2</v>
      </c>
      <c r="K199" s="12">
        <v>0.48391977809999998</v>
      </c>
      <c r="L199" s="12">
        <v>-0.10706896417993</v>
      </c>
      <c r="M199" s="12">
        <v>5.0716162890449702E-2</v>
      </c>
      <c r="N199" s="12">
        <v>0.97221685199451102</v>
      </c>
      <c r="O199" s="12">
        <v>0.89846370904079298</v>
      </c>
      <c r="P199" s="12">
        <v>1.0520242473802599</v>
      </c>
      <c r="Q199" s="12" t="s">
        <v>53</v>
      </c>
      <c r="R199" s="12" t="s">
        <v>53</v>
      </c>
    </row>
    <row r="200" spans="1:18" x14ac:dyDescent="0.25">
      <c r="A200" s="65" t="s">
        <v>116</v>
      </c>
      <c r="B200" s="65" t="s">
        <v>117</v>
      </c>
      <c r="C200" s="65" t="s">
        <v>118</v>
      </c>
      <c r="D200" s="65" t="s">
        <v>31</v>
      </c>
      <c r="E200" s="65" t="s">
        <v>123</v>
      </c>
      <c r="F200" s="65" t="s">
        <v>106</v>
      </c>
      <c r="G200" s="65">
        <v>1</v>
      </c>
      <c r="H200" s="65" t="s">
        <v>56</v>
      </c>
      <c r="I200" s="12">
        <v>6.5731343339432105E-2</v>
      </c>
      <c r="J200" s="12">
        <v>4.3220420562523301E-2</v>
      </c>
      <c r="K200" s="12">
        <v>0.1283</v>
      </c>
      <c r="L200" s="12">
        <v>-1.8980680963113599E-2</v>
      </c>
      <c r="M200" s="12">
        <v>0.15044336764197799</v>
      </c>
      <c r="N200" s="12">
        <v>1.0679397694903601</v>
      </c>
      <c r="O200" s="12">
        <v>0.98119831786619904</v>
      </c>
      <c r="P200" s="12">
        <v>1.16234947664743</v>
      </c>
      <c r="Q200" s="12" t="s">
        <v>53</v>
      </c>
      <c r="R200" s="12" t="s">
        <v>53</v>
      </c>
    </row>
    <row r="201" spans="1:18" x14ac:dyDescent="0.25">
      <c r="A201" s="65" t="s">
        <v>116</v>
      </c>
      <c r="B201" s="65" t="s">
        <v>117</v>
      </c>
      <c r="C201" s="65" t="s">
        <v>118</v>
      </c>
      <c r="D201" s="65" t="s">
        <v>31</v>
      </c>
      <c r="E201" s="65" t="s">
        <v>141</v>
      </c>
      <c r="F201" s="65" t="s">
        <v>106</v>
      </c>
      <c r="G201" s="65">
        <v>1</v>
      </c>
      <c r="H201" s="65" t="s">
        <v>56</v>
      </c>
      <c r="I201" s="12">
        <v>-3.0962912555290899E-2</v>
      </c>
      <c r="J201" s="12">
        <v>3.7087444709084698E-2</v>
      </c>
      <c r="K201" s="12">
        <v>0.40379519546104398</v>
      </c>
      <c r="L201" s="12">
        <v>-0.103654304185097</v>
      </c>
      <c r="M201" s="12">
        <v>4.1728479074515101E-2</v>
      </c>
      <c r="N201" s="12">
        <v>0.96951152911449401</v>
      </c>
      <c r="O201" s="12">
        <v>0.901536901091747</v>
      </c>
      <c r="P201" s="12">
        <v>1.0426113495162099</v>
      </c>
      <c r="Q201" s="12" t="s">
        <v>53</v>
      </c>
      <c r="R201" s="12" t="s">
        <v>53</v>
      </c>
    </row>
    <row r="202" spans="1:18" x14ac:dyDescent="0.25">
      <c r="A202" s="65" t="s">
        <v>116</v>
      </c>
      <c r="B202" s="65" t="s">
        <v>117</v>
      </c>
      <c r="C202" s="65" t="s">
        <v>118</v>
      </c>
      <c r="D202" s="65" t="s">
        <v>7</v>
      </c>
      <c r="E202" s="65" t="s">
        <v>119</v>
      </c>
      <c r="F202" s="65" t="s">
        <v>106</v>
      </c>
      <c r="G202" s="65">
        <v>1</v>
      </c>
      <c r="H202" s="65" t="s">
        <v>56</v>
      </c>
      <c r="I202" s="12">
        <v>-0.179589509692132</v>
      </c>
      <c r="J202" s="12">
        <v>9.1790193842645404E-2</v>
      </c>
      <c r="K202" s="12">
        <v>5.0403724117291E-2</v>
      </c>
      <c r="L202" s="12">
        <v>-0.35949828962371699</v>
      </c>
      <c r="M202" s="12">
        <v>3.1927023945266302E-4</v>
      </c>
      <c r="N202" s="12">
        <v>0.83561315211960996</v>
      </c>
      <c r="O202" s="12">
        <v>0.69802644534500002</v>
      </c>
      <c r="P202" s="12">
        <v>1.0003193212116199</v>
      </c>
      <c r="Q202" s="12" t="s">
        <v>53</v>
      </c>
      <c r="R202" s="12" t="s">
        <v>53</v>
      </c>
    </row>
    <row r="203" spans="1:18" x14ac:dyDescent="0.25">
      <c r="A203" s="65" t="s">
        <v>116</v>
      </c>
      <c r="B203" s="65" t="s">
        <v>117</v>
      </c>
      <c r="C203" s="65" t="s">
        <v>118</v>
      </c>
      <c r="D203" s="65" t="s">
        <v>7</v>
      </c>
      <c r="E203" s="65" t="s">
        <v>121</v>
      </c>
      <c r="F203" s="65" t="s">
        <v>106</v>
      </c>
      <c r="G203" s="65">
        <v>1</v>
      </c>
      <c r="H203" s="65" t="s">
        <v>56</v>
      </c>
      <c r="I203" s="12">
        <v>-0.157995438996579</v>
      </c>
      <c r="J203" s="12">
        <v>9.3132839224629393E-2</v>
      </c>
      <c r="K203" s="12">
        <v>8.9800216302505703E-2</v>
      </c>
      <c r="L203" s="12">
        <v>-0.340535803876853</v>
      </c>
      <c r="M203" s="12">
        <v>2.4544925883694401E-2</v>
      </c>
      <c r="N203" s="12">
        <v>0.853853676389139</v>
      </c>
      <c r="O203" s="12">
        <v>0.71138905561557397</v>
      </c>
      <c r="P203" s="12">
        <v>1.02484863230343</v>
      </c>
      <c r="Q203" s="12" t="s">
        <v>53</v>
      </c>
      <c r="R203" s="12" t="s">
        <v>53</v>
      </c>
    </row>
    <row r="204" spans="1:18" x14ac:dyDescent="0.25">
      <c r="A204" s="65" t="s">
        <v>116</v>
      </c>
      <c r="B204" s="65" t="s">
        <v>117</v>
      </c>
      <c r="C204" s="65" t="s">
        <v>118</v>
      </c>
      <c r="D204" s="65" t="s">
        <v>7</v>
      </c>
      <c r="E204" s="65" t="s">
        <v>122</v>
      </c>
      <c r="F204" s="65" t="s">
        <v>106</v>
      </c>
      <c r="G204" s="65">
        <v>1</v>
      </c>
      <c r="H204" s="65" t="s">
        <v>56</v>
      </c>
      <c r="I204" s="12">
        <v>-7.2342179777834997E-2</v>
      </c>
      <c r="J204" s="12">
        <v>0.13655648637996101</v>
      </c>
      <c r="K204" s="12">
        <v>0.59627826290000097</v>
      </c>
      <c r="L204" s="12">
        <v>-0.33999289308255898</v>
      </c>
      <c r="M204" s="12">
        <v>0.19530853352688901</v>
      </c>
      <c r="N204" s="12">
        <v>0.93021254142633103</v>
      </c>
      <c r="O204" s="12">
        <v>0.71177538127350604</v>
      </c>
      <c r="P204" s="12">
        <v>1.21568600852512</v>
      </c>
      <c r="Q204" s="12" t="s">
        <v>53</v>
      </c>
      <c r="R204" s="12" t="s">
        <v>53</v>
      </c>
    </row>
    <row r="205" spans="1:18" x14ac:dyDescent="0.25">
      <c r="A205" s="65" t="s">
        <v>116</v>
      </c>
      <c r="B205" s="65" t="s">
        <v>117</v>
      </c>
      <c r="C205" s="65" t="s">
        <v>118</v>
      </c>
      <c r="D205" s="65" t="s">
        <v>7</v>
      </c>
      <c r="E205" s="65" t="s">
        <v>123</v>
      </c>
      <c r="F205" s="65" t="s">
        <v>106</v>
      </c>
      <c r="G205" s="65">
        <v>1</v>
      </c>
      <c r="H205" s="65" t="s">
        <v>56</v>
      </c>
      <c r="I205" s="12">
        <v>0.342759688847255</v>
      </c>
      <c r="J205" s="12">
        <v>0.15493775316231101</v>
      </c>
      <c r="K205" s="12">
        <v>2.69499999999997E-2</v>
      </c>
      <c r="L205" s="12">
        <v>3.90816926491254E-2</v>
      </c>
      <c r="M205" s="12">
        <v>0.64643768504538401</v>
      </c>
      <c r="N205" s="12">
        <v>1.4088301636429601</v>
      </c>
      <c r="O205" s="12">
        <v>1.0398554287251001</v>
      </c>
      <c r="P205" s="12">
        <v>1.9087292090437</v>
      </c>
      <c r="Q205" s="12" t="s">
        <v>53</v>
      </c>
      <c r="R205" s="12" t="s">
        <v>53</v>
      </c>
    </row>
    <row r="206" spans="1:18" x14ac:dyDescent="0.25">
      <c r="A206" s="65" t="s">
        <v>116</v>
      </c>
      <c r="B206" s="65" t="s">
        <v>117</v>
      </c>
      <c r="C206" s="65" t="s">
        <v>118</v>
      </c>
      <c r="D206" s="65" t="s">
        <v>7</v>
      </c>
      <c r="E206" s="65" t="s">
        <v>141</v>
      </c>
      <c r="F206" s="65" t="s">
        <v>106</v>
      </c>
      <c r="G206" s="65">
        <v>1</v>
      </c>
      <c r="H206" s="65" t="s">
        <v>56</v>
      </c>
      <c r="I206" s="12">
        <v>-0.16077537058152799</v>
      </c>
      <c r="J206" s="12">
        <v>9.0649942987457294E-2</v>
      </c>
      <c r="K206" s="12">
        <v>7.6131836259571095E-2</v>
      </c>
      <c r="L206" s="12">
        <v>-0.33844925883694399</v>
      </c>
      <c r="M206" s="12">
        <v>1.6898517673888301E-2</v>
      </c>
      <c r="N206" s="12">
        <v>0.85148331782904996</v>
      </c>
      <c r="O206" s="12">
        <v>0.71287495057530104</v>
      </c>
      <c r="P206" s="12">
        <v>1.0170421052893801</v>
      </c>
      <c r="Q206" s="12" t="s">
        <v>53</v>
      </c>
      <c r="R206" s="12" t="s">
        <v>53</v>
      </c>
    </row>
    <row r="207" spans="1:18" x14ac:dyDescent="0.25">
      <c r="A207" s="65" t="s">
        <v>116</v>
      </c>
      <c r="B207" s="65" t="s">
        <v>117</v>
      </c>
      <c r="C207" s="65" t="s">
        <v>118</v>
      </c>
      <c r="D207" s="65" t="s">
        <v>32</v>
      </c>
      <c r="E207" s="65" t="s">
        <v>119</v>
      </c>
      <c r="F207" s="65" t="s">
        <v>106</v>
      </c>
      <c r="G207" s="65">
        <v>1</v>
      </c>
      <c r="H207" s="65" t="s">
        <v>56</v>
      </c>
      <c r="I207" s="12">
        <v>-6.13298902517753E-2</v>
      </c>
      <c r="J207" s="12">
        <v>0.105874757908328</v>
      </c>
      <c r="K207" s="12">
        <v>0.56240815653632903</v>
      </c>
      <c r="L207" s="12">
        <v>-0.268844415752098</v>
      </c>
      <c r="M207" s="12">
        <v>0.146184635248547</v>
      </c>
      <c r="N207" s="12">
        <v>0.94051292254869201</v>
      </c>
      <c r="O207" s="12">
        <v>0.76426215355099902</v>
      </c>
      <c r="P207" s="12">
        <v>1.1574098669823201</v>
      </c>
      <c r="Q207" s="12" t="s">
        <v>53</v>
      </c>
      <c r="R207" s="12" t="s">
        <v>53</v>
      </c>
    </row>
    <row r="208" spans="1:18" x14ac:dyDescent="0.25">
      <c r="A208" s="65" t="s">
        <v>116</v>
      </c>
      <c r="B208" s="65" t="s">
        <v>117</v>
      </c>
      <c r="C208" s="65" t="s">
        <v>118</v>
      </c>
      <c r="D208" s="65" t="s">
        <v>32</v>
      </c>
      <c r="E208" s="65" t="s">
        <v>121</v>
      </c>
      <c r="F208" s="65" t="s">
        <v>106</v>
      </c>
      <c r="G208" s="65">
        <v>1</v>
      </c>
      <c r="H208" s="65" t="s">
        <v>56</v>
      </c>
      <c r="I208" s="12">
        <v>-5.4642220787604903E-2</v>
      </c>
      <c r="J208" s="12">
        <v>0.110673337637185</v>
      </c>
      <c r="K208" s="12">
        <v>0.62150023353405504</v>
      </c>
      <c r="L208" s="12">
        <v>-0.27156196255648801</v>
      </c>
      <c r="M208" s="12">
        <v>0.16227752098127801</v>
      </c>
      <c r="N208" s="12">
        <v>0.94682384124936003</v>
      </c>
      <c r="O208" s="12">
        <v>0.76218805488444696</v>
      </c>
      <c r="P208" s="12">
        <v>1.1761866124943501</v>
      </c>
      <c r="Q208" s="12" t="s">
        <v>53</v>
      </c>
      <c r="R208" s="12" t="s">
        <v>53</v>
      </c>
    </row>
    <row r="209" spans="1:18" x14ac:dyDescent="0.25">
      <c r="A209" s="65" t="s">
        <v>116</v>
      </c>
      <c r="B209" s="65" t="s">
        <v>117</v>
      </c>
      <c r="C209" s="65" t="s">
        <v>118</v>
      </c>
      <c r="D209" s="65" t="s">
        <v>32</v>
      </c>
      <c r="E209" s="65" t="s">
        <v>141</v>
      </c>
      <c r="F209" s="65" t="s">
        <v>106</v>
      </c>
      <c r="G209" s="65">
        <v>1</v>
      </c>
      <c r="H209" s="65" t="s">
        <v>56</v>
      </c>
      <c r="I209" s="12">
        <v>7.7469335054874099E-3</v>
      </c>
      <c r="J209" s="12">
        <v>0.10458360232408</v>
      </c>
      <c r="K209" s="12">
        <v>0.94095144446520596</v>
      </c>
      <c r="L209" s="12">
        <v>-0.19723692704970899</v>
      </c>
      <c r="M209" s="12">
        <v>0.21273079406068399</v>
      </c>
      <c r="N209" s="12">
        <v>1.0077770186338399</v>
      </c>
      <c r="O209" s="12">
        <v>0.820996094085371</v>
      </c>
      <c r="P209" s="12">
        <v>1.2370515847800101</v>
      </c>
      <c r="Q209" s="12" t="s">
        <v>53</v>
      </c>
      <c r="R209" s="12" t="s">
        <v>53</v>
      </c>
    </row>
    <row r="210" spans="1:18" x14ac:dyDescent="0.25">
      <c r="A210" s="65" t="s">
        <v>116</v>
      </c>
      <c r="B210" s="65" t="s">
        <v>117</v>
      </c>
      <c r="C210" s="65" t="s">
        <v>118</v>
      </c>
      <c r="D210" s="65" t="s">
        <v>33</v>
      </c>
      <c r="E210" s="65" t="s">
        <v>119</v>
      </c>
      <c r="F210" s="65" t="s">
        <v>106</v>
      </c>
      <c r="G210" s="65">
        <v>2</v>
      </c>
      <c r="H210" s="65" t="s">
        <v>152</v>
      </c>
      <c r="I210" s="12">
        <v>-0.31835765374488101</v>
      </c>
      <c r="J210" s="12">
        <v>8.3036116786491601E-2</v>
      </c>
      <c r="K210" s="12">
        <v>1.2609354598603899E-4</v>
      </c>
      <c r="L210" s="12">
        <v>-0.48110844264640501</v>
      </c>
      <c r="M210" s="12">
        <v>-0.15560686484335701</v>
      </c>
      <c r="N210" s="12">
        <v>0.72734260508307802</v>
      </c>
      <c r="O210" s="12">
        <v>0.618097885897955</v>
      </c>
      <c r="P210" s="12">
        <v>0.85589560689159006</v>
      </c>
      <c r="Q210" s="12" t="s">
        <v>53</v>
      </c>
      <c r="R210" s="12" t="s">
        <v>53</v>
      </c>
    </row>
    <row r="211" spans="1:18" x14ac:dyDescent="0.25">
      <c r="A211" s="65" t="s">
        <v>116</v>
      </c>
      <c r="B211" s="65" t="s">
        <v>117</v>
      </c>
      <c r="C211" s="65" t="s">
        <v>118</v>
      </c>
      <c r="D211" s="65" t="s">
        <v>33</v>
      </c>
      <c r="E211" s="65" t="s">
        <v>121</v>
      </c>
      <c r="F211" s="65" t="s">
        <v>106</v>
      </c>
      <c r="G211" s="65">
        <v>2</v>
      </c>
      <c r="H211" s="65" t="s">
        <v>152</v>
      </c>
      <c r="I211" s="12">
        <v>0.10046187081736099</v>
      </c>
      <c r="J211" s="12">
        <v>9.59252986516064E-2</v>
      </c>
      <c r="K211" s="12">
        <v>0.29496457405502802</v>
      </c>
      <c r="L211" s="12">
        <v>-8.7551714539788106E-2</v>
      </c>
      <c r="M211" s="12">
        <v>0.28847545617450898</v>
      </c>
      <c r="N211" s="12">
        <v>1.1056814821691501</v>
      </c>
      <c r="O211" s="12">
        <v>0.91617149103872897</v>
      </c>
      <c r="P211" s="12">
        <v>1.33439159804646</v>
      </c>
      <c r="Q211" s="12" t="s">
        <v>53</v>
      </c>
      <c r="R211" s="12" t="s">
        <v>53</v>
      </c>
    </row>
    <row r="212" spans="1:18" x14ac:dyDescent="0.25">
      <c r="A212" s="65" t="s">
        <v>116</v>
      </c>
      <c r="B212" s="65" t="s">
        <v>117</v>
      </c>
      <c r="C212" s="65" t="s">
        <v>118</v>
      </c>
      <c r="D212" s="65" t="s">
        <v>33</v>
      </c>
      <c r="E212" s="65" t="s">
        <v>141</v>
      </c>
      <c r="F212" s="65" t="s">
        <v>106</v>
      </c>
      <c r="G212" s="65">
        <v>2</v>
      </c>
      <c r="H212" s="65" t="s">
        <v>152</v>
      </c>
      <c r="I212" s="12">
        <v>-0.182610674427127</v>
      </c>
      <c r="J212" s="12">
        <v>8.1108157228062E-2</v>
      </c>
      <c r="K212" s="12">
        <v>2.4357273574595901E-2</v>
      </c>
      <c r="L212" s="12">
        <v>-0.34158266259412901</v>
      </c>
      <c r="M212" s="12">
        <v>-2.36386862601255E-2</v>
      </c>
      <c r="N212" s="12">
        <v>0.83309243679775202</v>
      </c>
      <c r="O212" s="12">
        <v>0.71064472145565705</v>
      </c>
      <c r="P212" s="12">
        <v>0.97663851893245102</v>
      </c>
      <c r="Q212" s="12" t="s">
        <v>53</v>
      </c>
      <c r="R212" s="12" t="s">
        <v>53</v>
      </c>
    </row>
    <row r="213" spans="1:18" x14ac:dyDescent="0.25">
      <c r="A213" s="65" t="s">
        <v>116</v>
      </c>
      <c r="B213" s="65" t="s">
        <v>117</v>
      </c>
      <c r="C213" s="65" t="s">
        <v>118</v>
      </c>
      <c r="D213" s="65" t="s">
        <v>8</v>
      </c>
      <c r="E213" s="65" t="s">
        <v>119</v>
      </c>
      <c r="F213" s="65" t="s">
        <v>106</v>
      </c>
      <c r="G213" s="65">
        <v>5</v>
      </c>
      <c r="H213" s="65" t="s">
        <v>151</v>
      </c>
      <c r="I213" s="12">
        <v>-2.4893056636735099E-2</v>
      </c>
      <c r="J213" s="12">
        <v>0.13576759289290199</v>
      </c>
      <c r="K213" s="12">
        <v>0.85452300921504998</v>
      </c>
      <c r="L213" s="12">
        <v>-0.29099753870682399</v>
      </c>
      <c r="M213" s="12">
        <v>0.241211425433354</v>
      </c>
      <c r="N213" s="12">
        <v>0.97541422052800197</v>
      </c>
      <c r="O213" s="12">
        <v>0.74751751787559295</v>
      </c>
      <c r="P213" s="12">
        <v>1.27279010706287</v>
      </c>
      <c r="Q213" s="12">
        <v>6.2514900857520203E-8</v>
      </c>
      <c r="R213" s="12" t="s">
        <v>53</v>
      </c>
    </row>
    <row r="214" spans="1:18" x14ac:dyDescent="0.25">
      <c r="A214" s="65" t="s">
        <v>116</v>
      </c>
      <c r="B214" s="65" t="s">
        <v>117</v>
      </c>
      <c r="C214" s="65" t="s">
        <v>118</v>
      </c>
      <c r="D214" s="65" t="s">
        <v>8</v>
      </c>
      <c r="E214" s="65" t="s">
        <v>119</v>
      </c>
      <c r="F214" s="65" t="s">
        <v>106</v>
      </c>
      <c r="G214" s="65">
        <v>5</v>
      </c>
      <c r="H214" s="65" t="s">
        <v>54</v>
      </c>
      <c r="I214" s="12">
        <v>1.6883897644362E-2</v>
      </c>
      <c r="J214" s="12">
        <v>4.4615055662629799E-2</v>
      </c>
      <c r="K214" s="12">
        <v>0.705107487560798</v>
      </c>
      <c r="L214" s="12">
        <v>-7.0561611454392395E-2</v>
      </c>
      <c r="M214" s="12">
        <v>0.104329406743116</v>
      </c>
      <c r="N214" s="12">
        <v>1.0170272362124599</v>
      </c>
      <c r="O214" s="12">
        <v>0.931870323871129</v>
      </c>
      <c r="P214" s="12">
        <v>1.1099660249949199</v>
      </c>
      <c r="Q214" s="12" t="s">
        <v>53</v>
      </c>
      <c r="R214" s="12" t="s">
        <v>53</v>
      </c>
    </row>
    <row r="215" spans="1:18" x14ac:dyDescent="0.25">
      <c r="A215" s="65" t="s">
        <v>116</v>
      </c>
      <c r="B215" s="65" t="s">
        <v>117</v>
      </c>
      <c r="C215" s="65" t="s">
        <v>118</v>
      </c>
      <c r="D215" s="65" t="s">
        <v>8</v>
      </c>
      <c r="E215" s="65" t="s">
        <v>119</v>
      </c>
      <c r="F215" s="65" t="s">
        <v>106</v>
      </c>
      <c r="G215" s="65">
        <v>5</v>
      </c>
      <c r="H215" s="65" t="s">
        <v>55</v>
      </c>
      <c r="I215" s="12">
        <v>0.10696723130938</v>
      </c>
      <c r="J215" s="12">
        <v>0.22455984177538499</v>
      </c>
      <c r="K215" s="12">
        <v>0.66637351341153295</v>
      </c>
      <c r="L215" s="12">
        <v>-0.33317005857037402</v>
      </c>
      <c r="M215" s="12">
        <v>0.547104521189133</v>
      </c>
      <c r="N215" s="12">
        <v>1.11289778567858</v>
      </c>
      <c r="O215" s="12">
        <v>0.71664831160507403</v>
      </c>
      <c r="P215" s="12">
        <v>1.72824167909408</v>
      </c>
      <c r="Q215" s="12">
        <v>3.4658983840952601E-7</v>
      </c>
      <c r="R215" s="12">
        <v>0.50084518673774103</v>
      </c>
    </row>
    <row r="216" spans="1:18" x14ac:dyDescent="0.25">
      <c r="A216" s="65" t="s">
        <v>116</v>
      </c>
      <c r="B216" s="65" t="s">
        <v>117</v>
      </c>
      <c r="C216" s="65" t="s">
        <v>118</v>
      </c>
      <c r="D216" s="65" t="s">
        <v>8</v>
      </c>
      <c r="E216" s="65" t="s">
        <v>120</v>
      </c>
      <c r="F216" s="65" t="s">
        <v>106</v>
      </c>
      <c r="G216" s="65">
        <v>2</v>
      </c>
      <c r="H216" s="65" t="s">
        <v>152</v>
      </c>
      <c r="I216" s="12">
        <v>-1.4510679878599801E-2</v>
      </c>
      <c r="J216" s="12">
        <v>2.86017890903878E-2</v>
      </c>
      <c r="K216" s="12">
        <v>0.61192000026243498</v>
      </c>
      <c r="L216" s="12">
        <v>-7.0570186495759801E-2</v>
      </c>
      <c r="M216" s="12">
        <v>4.1548826738560203E-2</v>
      </c>
      <c r="N216" s="12">
        <v>0.98559409265091602</v>
      </c>
      <c r="O216" s="12">
        <v>0.93186233307881305</v>
      </c>
      <c r="P216" s="12">
        <v>1.04242405877588</v>
      </c>
      <c r="Q216" s="12" t="s">
        <v>53</v>
      </c>
      <c r="R216" s="12" t="s">
        <v>53</v>
      </c>
    </row>
    <row r="217" spans="1:18" x14ac:dyDescent="0.25">
      <c r="A217" s="65" t="s">
        <v>116</v>
      </c>
      <c r="B217" s="65" t="s">
        <v>117</v>
      </c>
      <c r="C217" s="65" t="s">
        <v>118</v>
      </c>
      <c r="D217" s="65" t="s">
        <v>8</v>
      </c>
      <c r="E217" s="65" t="s">
        <v>121</v>
      </c>
      <c r="F217" s="65" t="s">
        <v>106</v>
      </c>
      <c r="G217" s="65">
        <v>5</v>
      </c>
      <c r="H217" s="65" t="s">
        <v>151</v>
      </c>
      <c r="I217" s="12">
        <v>-2.22816635263146E-2</v>
      </c>
      <c r="J217" s="12">
        <v>0.117982632995751</v>
      </c>
      <c r="K217" s="12">
        <v>0.85020610905215599</v>
      </c>
      <c r="L217" s="12">
        <v>-0.25352762419798702</v>
      </c>
      <c r="M217" s="12">
        <v>0.208964297145358</v>
      </c>
      <c r="N217" s="12">
        <v>0.97796473925740202</v>
      </c>
      <c r="O217" s="12">
        <v>0.77605830664071895</v>
      </c>
      <c r="P217" s="12">
        <v>1.2324009975111001</v>
      </c>
      <c r="Q217" s="12">
        <v>1.0089337641304101E-5</v>
      </c>
      <c r="R217" s="12" t="s">
        <v>53</v>
      </c>
    </row>
    <row r="218" spans="1:18" x14ac:dyDescent="0.25">
      <c r="A218" s="65" t="s">
        <v>116</v>
      </c>
      <c r="B218" s="65" t="s">
        <v>117</v>
      </c>
      <c r="C218" s="65" t="s">
        <v>118</v>
      </c>
      <c r="D218" s="65" t="s">
        <v>8</v>
      </c>
      <c r="E218" s="65" t="s">
        <v>121</v>
      </c>
      <c r="F218" s="65" t="s">
        <v>106</v>
      </c>
      <c r="G218" s="65">
        <v>5</v>
      </c>
      <c r="H218" s="65" t="s">
        <v>54</v>
      </c>
      <c r="I218" s="12">
        <v>1.93420064800599E-2</v>
      </c>
      <c r="J218" s="12">
        <v>4.8125679177112801E-2</v>
      </c>
      <c r="K218" s="12">
        <v>0.68775309576622001</v>
      </c>
      <c r="L218" s="12">
        <v>-7.4984324707081093E-2</v>
      </c>
      <c r="M218" s="12">
        <v>0.113668337667201</v>
      </c>
      <c r="N218" s="12">
        <v>1.0195302749584301</v>
      </c>
      <c r="O218" s="12">
        <v>0.92775802909343497</v>
      </c>
      <c r="P218" s="12">
        <v>1.12038047525442</v>
      </c>
      <c r="Q218" s="12" t="s">
        <v>53</v>
      </c>
      <c r="R218" s="12" t="s">
        <v>53</v>
      </c>
    </row>
    <row r="219" spans="1:18" x14ac:dyDescent="0.25">
      <c r="A219" s="65" t="s">
        <v>116</v>
      </c>
      <c r="B219" s="65" t="s">
        <v>117</v>
      </c>
      <c r="C219" s="65" t="s">
        <v>118</v>
      </c>
      <c r="D219" s="65" t="s">
        <v>8</v>
      </c>
      <c r="E219" s="65" t="s">
        <v>121</v>
      </c>
      <c r="F219" s="65" t="s">
        <v>106</v>
      </c>
      <c r="G219" s="65">
        <v>5</v>
      </c>
      <c r="H219" s="65" t="s">
        <v>55</v>
      </c>
      <c r="I219" s="12">
        <v>0.24202654379494401</v>
      </c>
      <c r="J219" s="12">
        <v>8.00058728455358E-2</v>
      </c>
      <c r="K219" s="12">
        <v>5.6529586190508199E-2</v>
      </c>
      <c r="L219" s="12">
        <v>8.5215033017693703E-2</v>
      </c>
      <c r="M219" s="12">
        <v>0.39883805457219401</v>
      </c>
      <c r="N219" s="12">
        <v>1.27382800459679</v>
      </c>
      <c r="O219" s="12">
        <v>1.0889512019871701</v>
      </c>
      <c r="P219" s="12">
        <v>1.4900922854338901</v>
      </c>
      <c r="Q219" s="12">
        <v>0.26251554496405599</v>
      </c>
      <c r="R219" s="12">
        <v>2.3303394274274001E-2</v>
      </c>
    </row>
    <row r="220" spans="1:18" x14ac:dyDescent="0.25">
      <c r="A220" s="65" t="s">
        <v>116</v>
      </c>
      <c r="B220" s="65" t="s">
        <v>117</v>
      </c>
      <c r="C220" s="65" t="s">
        <v>118</v>
      </c>
      <c r="D220" s="65" t="s">
        <v>8</v>
      </c>
      <c r="E220" s="65" t="s">
        <v>122</v>
      </c>
      <c r="F220" s="65" t="s">
        <v>106</v>
      </c>
      <c r="G220" s="65">
        <v>2</v>
      </c>
      <c r="H220" s="65" t="s">
        <v>152</v>
      </c>
      <c r="I220" s="12">
        <v>-1.3653772242938299E-2</v>
      </c>
      <c r="J220" s="12">
        <v>6.78159845527843E-2</v>
      </c>
      <c r="K220" s="12">
        <v>0.84043616418808598</v>
      </c>
      <c r="L220" s="12">
        <v>-0.146573101966396</v>
      </c>
      <c r="M220" s="12">
        <v>0.11926555748051899</v>
      </c>
      <c r="N220" s="12">
        <v>0.98643901771423803</v>
      </c>
      <c r="O220" s="12">
        <v>0.86366259459307704</v>
      </c>
      <c r="P220" s="12">
        <v>1.1266690739657399</v>
      </c>
      <c r="Q220" s="12" t="s">
        <v>53</v>
      </c>
      <c r="R220" s="12" t="s">
        <v>53</v>
      </c>
    </row>
    <row r="221" spans="1:18" x14ac:dyDescent="0.25">
      <c r="A221" s="65" t="s">
        <v>116</v>
      </c>
      <c r="B221" s="65" t="s">
        <v>117</v>
      </c>
      <c r="C221" s="65" t="s">
        <v>118</v>
      </c>
      <c r="D221" s="65" t="s">
        <v>8</v>
      </c>
      <c r="E221" s="65" t="s">
        <v>123</v>
      </c>
      <c r="F221" s="65" t="s">
        <v>106</v>
      </c>
      <c r="G221" s="65">
        <v>2</v>
      </c>
      <c r="H221" s="65" t="s">
        <v>152</v>
      </c>
      <c r="I221" s="12">
        <v>7.2629030379781301E-2</v>
      </c>
      <c r="J221" s="12">
        <v>5.7889466677310597E-2</v>
      </c>
      <c r="K221" s="12">
        <v>0.20961832248314</v>
      </c>
      <c r="L221" s="12">
        <v>-4.0834324307747402E-2</v>
      </c>
      <c r="M221" s="12">
        <v>0.18609238506730999</v>
      </c>
      <c r="N221" s="12">
        <v>1.075331547577</v>
      </c>
      <c r="O221" s="12">
        <v>0.95998816347697802</v>
      </c>
      <c r="P221" s="12">
        <v>1.20453353614926</v>
      </c>
      <c r="Q221" s="12" t="s">
        <v>53</v>
      </c>
      <c r="R221" s="12" t="s">
        <v>53</v>
      </c>
    </row>
    <row r="222" spans="1:18" x14ac:dyDescent="0.25">
      <c r="A222" s="65" t="s">
        <v>116</v>
      </c>
      <c r="B222" s="65" t="s">
        <v>117</v>
      </c>
      <c r="C222" s="65" t="s">
        <v>118</v>
      </c>
      <c r="D222" s="65" t="s">
        <v>10</v>
      </c>
      <c r="E222" s="65" t="s">
        <v>120</v>
      </c>
      <c r="F222" s="65" t="s">
        <v>106</v>
      </c>
      <c r="G222" s="65">
        <v>2</v>
      </c>
      <c r="H222" s="65" t="s">
        <v>152</v>
      </c>
      <c r="I222" s="12">
        <v>0.22684033827383701</v>
      </c>
      <c r="J222" s="12">
        <v>8.5735924333100594E-2</v>
      </c>
      <c r="K222" s="12">
        <v>8.1497340209459399E-3</v>
      </c>
      <c r="L222" s="12">
        <v>5.8797926580960197E-2</v>
      </c>
      <c r="M222" s="12">
        <v>0.39488274996671402</v>
      </c>
      <c r="N222" s="12">
        <v>1.2546295356306501</v>
      </c>
      <c r="O222" s="12">
        <v>1.06056090791664</v>
      </c>
      <c r="P222" s="12">
        <v>1.4842101570280599</v>
      </c>
      <c r="Q222" s="12" t="s">
        <v>53</v>
      </c>
      <c r="R222" s="12" t="s">
        <v>53</v>
      </c>
    </row>
    <row r="223" spans="1:18" x14ac:dyDescent="0.25">
      <c r="A223" s="65" t="s">
        <v>116</v>
      </c>
      <c r="B223" s="65" t="s">
        <v>117</v>
      </c>
      <c r="C223" s="65" t="s">
        <v>118</v>
      </c>
      <c r="D223" s="65" t="s">
        <v>10</v>
      </c>
      <c r="E223" s="65" t="s">
        <v>121</v>
      </c>
      <c r="F223" s="65" t="s">
        <v>106</v>
      </c>
      <c r="G223" s="65">
        <v>7</v>
      </c>
      <c r="H223" s="65" t="s">
        <v>151</v>
      </c>
      <c r="I223" s="12">
        <v>-1.7728807118327899E-2</v>
      </c>
      <c r="J223" s="12">
        <v>6.5401583954866005E-2</v>
      </c>
      <c r="K223" s="12">
        <v>0.786332493561548</v>
      </c>
      <c r="L223" s="12">
        <v>-0.14591591166986501</v>
      </c>
      <c r="M223" s="12">
        <v>0.11045829743321001</v>
      </c>
      <c r="N223" s="12">
        <v>0.98242742355899804</v>
      </c>
      <c r="O223" s="12">
        <v>0.86423037181812601</v>
      </c>
      <c r="P223" s="12">
        <v>1.11678977508081</v>
      </c>
      <c r="Q223" s="12">
        <v>0.69845623962685899</v>
      </c>
      <c r="R223" s="12" t="s">
        <v>53</v>
      </c>
    </row>
    <row r="224" spans="1:18" x14ac:dyDescent="0.25">
      <c r="A224" s="65" t="s">
        <v>116</v>
      </c>
      <c r="B224" s="65" t="s">
        <v>117</v>
      </c>
      <c r="C224" s="65" t="s">
        <v>118</v>
      </c>
      <c r="D224" s="65" t="s">
        <v>10</v>
      </c>
      <c r="E224" s="65" t="s">
        <v>121</v>
      </c>
      <c r="F224" s="65" t="s">
        <v>106</v>
      </c>
      <c r="G224" s="65">
        <v>7</v>
      </c>
      <c r="H224" s="65" t="s">
        <v>54</v>
      </c>
      <c r="I224" s="12">
        <v>3.4254547054217398E-2</v>
      </c>
      <c r="J224" s="12">
        <v>0.102432311746691</v>
      </c>
      <c r="K224" s="12">
        <v>0.73806903298162696</v>
      </c>
      <c r="L224" s="12">
        <v>-0.166512783969298</v>
      </c>
      <c r="M224" s="12">
        <v>0.235021878077733</v>
      </c>
      <c r="N224" s="12">
        <v>1.0348479907124899</v>
      </c>
      <c r="O224" s="12">
        <v>0.84661199380452301</v>
      </c>
      <c r="P224" s="12">
        <v>1.2649364428079899</v>
      </c>
      <c r="Q224" s="12" t="s">
        <v>53</v>
      </c>
      <c r="R224" s="12" t="s">
        <v>53</v>
      </c>
    </row>
    <row r="225" spans="1:18" x14ac:dyDescent="0.25">
      <c r="A225" s="65" t="s">
        <v>116</v>
      </c>
      <c r="B225" s="65" t="s">
        <v>117</v>
      </c>
      <c r="C225" s="65" t="s">
        <v>118</v>
      </c>
      <c r="D225" s="65" t="s">
        <v>10</v>
      </c>
      <c r="E225" s="65" t="s">
        <v>121</v>
      </c>
      <c r="F225" s="65" t="s">
        <v>106</v>
      </c>
      <c r="G225" s="65">
        <v>7</v>
      </c>
      <c r="H225" s="65" t="s">
        <v>55</v>
      </c>
      <c r="I225" s="12">
        <v>-0.36100006957154102</v>
      </c>
      <c r="J225" s="12">
        <v>0.26606086278854202</v>
      </c>
      <c r="K225" s="12">
        <v>0.23287516284444501</v>
      </c>
      <c r="L225" s="12">
        <v>-0.88247936063708399</v>
      </c>
      <c r="M225" s="12">
        <v>0.16047922149400101</v>
      </c>
      <c r="N225" s="12">
        <v>0.69697894997697096</v>
      </c>
      <c r="O225" s="12">
        <v>0.41375578908725102</v>
      </c>
      <c r="P225" s="12">
        <v>1.17407337739645</v>
      </c>
      <c r="Q225" s="12">
        <v>0.84903858928118503</v>
      </c>
      <c r="R225" s="12">
        <v>0.23317970037178801</v>
      </c>
    </row>
    <row r="226" spans="1:18" x14ac:dyDescent="0.25">
      <c r="A226" s="65" t="s">
        <v>116</v>
      </c>
      <c r="B226" s="65" t="s">
        <v>117</v>
      </c>
      <c r="C226" s="65" t="s">
        <v>118</v>
      </c>
      <c r="D226" s="65" t="s">
        <v>10</v>
      </c>
      <c r="E226" s="65" t="s">
        <v>122</v>
      </c>
      <c r="F226" s="65" t="s">
        <v>106</v>
      </c>
      <c r="G226" s="65">
        <v>2</v>
      </c>
      <c r="H226" s="65" t="s">
        <v>152</v>
      </c>
      <c r="I226" s="12">
        <v>0.49317043377102798</v>
      </c>
      <c r="J226" s="12">
        <v>0.32906222236606197</v>
      </c>
      <c r="K226" s="12">
        <v>0.13394762690602199</v>
      </c>
      <c r="L226" s="12">
        <v>-0.15179152206645299</v>
      </c>
      <c r="M226" s="12">
        <v>1.13813238960851</v>
      </c>
      <c r="N226" s="12">
        <v>1.63749958283671</v>
      </c>
      <c r="O226" s="12">
        <v>0.85916737951125599</v>
      </c>
      <c r="P226" s="12">
        <v>3.1209342297373199</v>
      </c>
      <c r="Q226" s="12" t="s">
        <v>53</v>
      </c>
      <c r="R226" s="12" t="s">
        <v>53</v>
      </c>
    </row>
    <row r="227" spans="1:18" x14ac:dyDescent="0.25">
      <c r="A227" s="65" t="s">
        <v>116</v>
      </c>
      <c r="B227" s="65" t="s">
        <v>117</v>
      </c>
      <c r="C227" s="65" t="s">
        <v>118</v>
      </c>
      <c r="D227" s="65" t="s">
        <v>10</v>
      </c>
      <c r="E227" s="65" t="s">
        <v>123</v>
      </c>
      <c r="F227" s="65" t="s">
        <v>106</v>
      </c>
      <c r="G227" s="65">
        <v>2</v>
      </c>
      <c r="H227" s="65" t="s">
        <v>152</v>
      </c>
      <c r="I227" s="12">
        <v>-7.8749775307135395E-2</v>
      </c>
      <c r="J227" s="12">
        <v>0.161186893800711</v>
      </c>
      <c r="K227" s="12">
        <v>0.62515189130378301</v>
      </c>
      <c r="L227" s="12">
        <v>-0.39467608715652902</v>
      </c>
      <c r="M227" s="12">
        <v>0.23717653654225801</v>
      </c>
      <c r="N227" s="12">
        <v>0.92427117098196598</v>
      </c>
      <c r="O227" s="12">
        <v>0.67389828821088305</v>
      </c>
      <c r="P227" s="12">
        <v>1.26766488719889</v>
      </c>
      <c r="Q227" s="12" t="s">
        <v>53</v>
      </c>
      <c r="R227" s="12" t="s">
        <v>53</v>
      </c>
    </row>
    <row r="228" spans="1:18" x14ac:dyDescent="0.25">
      <c r="A228" s="65" t="s">
        <v>116</v>
      </c>
      <c r="B228" s="65" t="s">
        <v>117</v>
      </c>
      <c r="C228" s="65" t="s">
        <v>118</v>
      </c>
      <c r="D228" s="65" t="s">
        <v>10</v>
      </c>
      <c r="E228" s="65" t="s">
        <v>141</v>
      </c>
      <c r="F228" s="65" t="s">
        <v>106</v>
      </c>
      <c r="G228" s="65">
        <v>7</v>
      </c>
      <c r="H228" s="65" t="s">
        <v>151</v>
      </c>
      <c r="I228" s="12">
        <v>5.33826793340944E-2</v>
      </c>
      <c r="J228" s="12">
        <v>6.6639622426613601E-2</v>
      </c>
      <c r="K228" s="12">
        <v>0.42309392849979299</v>
      </c>
      <c r="L228" s="12">
        <v>-7.7230980622068304E-2</v>
      </c>
      <c r="M228" s="12">
        <v>0.18399633929025699</v>
      </c>
      <c r="N228" s="12">
        <v>1.0548332307708199</v>
      </c>
      <c r="O228" s="12">
        <v>0.92567601568930102</v>
      </c>
      <c r="P228" s="12">
        <v>1.2020114228733201</v>
      </c>
      <c r="Q228" s="12">
        <v>0.50945779632275201</v>
      </c>
      <c r="R228" s="12" t="s">
        <v>53</v>
      </c>
    </row>
    <row r="229" spans="1:18" x14ac:dyDescent="0.25">
      <c r="A229" s="65" t="s">
        <v>116</v>
      </c>
      <c r="B229" s="65" t="s">
        <v>117</v>
      </c>
      <c r="C229" s="65" t="s">
        <v>118</v>
      </c>
      <c r="D229" s="65" t="s">
        <v>10</v>
      </c>
      <c r="E229" s="65" t="s">
        <v>141</v>
      </c>
      <c r="F229" s="65" t="s">
        <v>106</v>
      </c>
      <c r="G229" s="65">
        <v>7</v>
      </c>
      <c r="H229" s="65" t="s">
        <v>54</v>
      </c>
      <c r="I229" s="12">
        <v>1.6870818565239198E-2</v>
      </c>
      <c r="J229" s="12">
        <v>9.0865182159465999E-2</v>
      </c>
      <c r="K229" s="12">
        <v>0.85270458977944696</v>
      </c>
      <c r="L229" s="12">
        <v>-0.16122493846731401</v>
      </c>
      <c r="M229" s="12">
        <v>0.19496657559779301</v>
      </c>
      <c r="N229" s="12">
        <v>1.01701393451976</v>
      </c>
      <c r="O229" s="12">
        <v>0.85110060430837098</v>
      </c>
      <c r="P229" s="12">
        <v>1.2152703661253701</v>
      </c>
      <c r="Q229" s="12" t="s">
        <v>53</v>
      </c>
      <c r="R229" s="12" t="s">
        <v>53</v>
      </c>
    </row>
    <row r="230" spans="1:18" x14ac:dyDescent="0.25">
      <c r="A230" s="65" t="s">
        <v>116</v>
      </c>
      <c r="B230" s="65" t="s">
        <v>117</v>
      </c>
      <c r="C230" s="65" t="s">
        <v>118</v>
      </c>
      <c r="D230" s="65" t="s">
        <v>10</v>
      </c>
      <c r="E230" s="65" t="s">
        <v>141</v>
      </c>
      <c r="F230" s="65" t="s">
        <v>106</v>
      </c>
      <c r="G230" s="65">
        <v>7</v>
      </c>
      <c r="H230" s="65" t="s">
        <v>55</v>
      </c>
      <c r="I230" s="12">
        <v>-8.8204022222850703E-2</v>
      </c>
      <c r="J230" s="12">
        <v>0.20275038517478</v>
      </c>
      <c r="K230" s="12">
        <v>0.68167219302276705</v>
      </c>
      <c r="L230" s="12">
        <v>-0.48559477716541899</v>
      </c>
      <c r="M230" s="12">
        <v>0.30918673271971803</v>
      </c>
      <c r="N230" s="12">
        <v>0.91557406021166499</v>
      </c>
      <c r="O230" s="12">
        <v>0.61533110301373095</v>
      </c>
      <c r="P230" s="12">
        <v>1.36231673586272</v>
      </c>
      <c r="Q230" s="12">
        <v>0.45154588219027703</v>
      </c>
      <c r="R230" s="12">
        <v>0.48941364751695798</v>
      </c>
    </row>
    <row r="231" spans="1:18" x14ac:dyDescent="0.25">
      <c r="A231" s="65" t="s">
        <v>116</v>
      </c>
      <c r="B231" s="65" t="s">
        <v>117</v>
      </c>
      <c r="C231" s="65" t="s">
        <v>118</v>
      </c>
      <c r="D231" s="65" t="s">
        <v>11</v>
      </c>
      <c r="E231" s="65" t="s">
        <v>121</v>
      </c>
      <c r="F231" s="65" t="s">
        <v>106</v>
      </c>
      <c r="G231" s="65">
        <v>12</v>
      </c>
      <c r="H231" s="65" t="s">
        <v>151</v>
      </c>
      <c r="I231" s="12">
        <v>1.5674505698001901E-2</v>
      </c>
      <c r="J231" s="12">
        <v>7.1811098149375405E-2</v>
      </c>
      <c r="K231" s="12">
        <v>0.82721552190755498</v>
      </c>
      <c r="L231" s="12">
        <v>-0.12507524667477399</v>
      </c>
      <c r="M231" s="12">
        <v>0.15642425807077801</v>
      </c>
      <c r="N231" s="12">
        <v>1.0157979951307201</v>
      </c>
      <c r="O231" s="12">
        <v>0.88243050012549096</v>
      </c>
      <c r="P231" s="12">
        <v>1.1693221922461301</v>
      </c>
      <c r="Q231" s="12">
        <v>6.0725548050867204E-3</v>
      </c>
      <c r="R231" s="12" t="s">
        <v>53</v>
      </c>
    </row>
    <row r="232" spans="1:18" x14ac:dyDescent="0.25">
      <c r="A232" s="65" t="s">
        <v>116</v>
      </c>
      <c r="B232" s="65" t="s">
        <v>117</v>
      </c>
      <c r="C232" s="65" t="s">
        <v>118</v>
      </c>
      <c r="D232" s="65" t="s">
        <v>11</v>
      </c>
      <c r="E232" s="65" t="s">
        <v>121</v>
      </c>
      <c r="F232" s="65" t="s">
        <v>106</v>
      </c>
      <c r="G232" s="65">
        <v>12</v>
      </c>
      <c r="H232" s="65" t="s">
        <v>54</v>
      </c>
      <c r="I232" s="12">
        <v>9.6185553813923103E-2</v>
      </c>
      <c r="J232" s="12">
        <v>6.6636795284383502E-2</v>
      </c>
      <c r="K232" s="12">
        <v>0.148899359625457</v>
      </c>
      <c r="L232" s="12">
        <v>-3.4422564943468598E-2</v>
      </c>
      <c r="M232" s="12">
        <v>0.226793672571315</v>
      </c>
      <c r="N232" s="12">
        <v>1.10096333298737</v>
      </c>
      <c r="O232" s="12">
        <v>0.966163151688188</v>
      </c>
      <c r="P232" s="12">
        <v>1.2545709888280401</v>
      </c>
      <c r="Q232" s="12" t="s">
        <v>53</v>
      </c>
      <c r="R232" s="12" t="s">
        <v>53</v>
      </c>
    </row>
    <row r="233" spans="1:18" x14ac:dyDescent="0.25">
      <c r="A233" s="65" t="s">
        <v>116</v>
      </c>
      <c r="B233" s="65" t="s">
        <v>117</v>
      </c>
      <c r="C233" s="65" t="s">
        <v>118</v>
      </c>
      <c r="D233" s="65" t="s">
        <v>11</v>
      </c>
      <c r="E233" s="65" t="s">
        <v>121</v>
      </c>
      <c r="F233" s="65" t="s">
        <v>106</v>
      </c>
      <c r="G233" s="65">
        <v>12</v>
      </c>
      <c r="H233" s="65" t="s">
        <v>55</v>
      </c>
      <c r="I233" s="12">
        <v>2.0894730655648699E-2</v>
      </c>
      <c r="J233" s="12">
        <v>0.151492541099011</v>
      </c>
      <c r="K233" s="12">
        <v>0.89303679262956004</v>
      </c>
      <c r="L233" s="12">
        <v>-0.27603064989841197</v>
      </c>
      <c r="M233" s="12">
        <v>0.31782011120970899</v>
      </c>
      <c r="N233" s="12">
        <v>1.02111455391992</v>
      </c>
      <c r="O233" s="12">
        <v>0.75878967357841698</v>
      </c>
      <c r="P233" s="12">
        <v>1.3741290485805799</v>
      </c>
      <c r="Q233" s="12">
        <v>3.4933907675935502E-3</v>
      </c>
      <c r="R233" s="12">
        <v>0.96910324296991301</v>
      </c>
    </row>
    <row r="234" spans="1:18" x14ac:dyDescent="0.25">
      <c r="A234" s="65" t="s">
        <v>116</v>
      </c>
      <c r="B234" s="65" t="s">
        <v>117</v>
      </c>
      <c r="C234" s="65" t="s">
        <v>118</v>
      </c>
      <c r="D234" s="65" t="s">
        <v>11</v>
      </c>
      <c r="E234" s="65" t="s">
        <v>122</v>
      </c>
      <c r="F234" s="65" t="s">
        <v>106</v>
      </c>
      <c r="G234" s="65">
        <v>8</v>
      </c>
      <c r="H234" s="65" t="s">
        <v>151</v>
      </c>
      <c r="I234" s="12">
        <v>-8.9410811520369907E-2</v>
      </c>
      <c r="J234" s="12">
        <v>0.109681837548081</v>
      </c>
      <c r="K234" s="12">
        <v>0.41496734739305302</v>
      </c>
      <c r="L234" s="12">
        <v>-0.30438721311460798</v>
      </c>
      <c r="M234" s="12">
        <v>0.125565590073868</v>
      </c>
      <c r="N234" s="12">
        <v>0.91446982166035995</v>
      </c>
      <c r="O234" s="12">
        <v>0.73757521235442103</v>
      </c>
      <c r="P234" s="12">
        <v>1.1337895318609099</v>
      </c>
      <c r="Q234" s="12">
        <v>4.0235674232898698E-3</v>
      </c>
      <c r="R234" s="12" t="s">
        <v>53</v>
      </c>
    </row>
    <row r="235" spans="1:18" x14ac:dyDescent="0.25">
      <c r="A235" s="65" t="s">
        <v>116</v>
      </c>
      <c r="B235" s="65" t="s">
        <v>117</v>
      </c>
      <c r="C235" s="65" t="s">
        <v>118</v>
      </c>
      <c r="D235" s="65" t="s">
        <v>11</v>
      </c>
      <c r="E235" s="65" t="s">
        <v>122</v>
      </c>
      <c r="F235" s="65" t="s">
        <v>106</v>
      </c>
      <c r="G235" s="65">
        <v>8</v>
      </c>
      <c r="H235" s="65" t="s">
        <v>54</v>
      </c>
      <c r="I235" s="12">
        <v>-0.103818750085062</v>
      </c>
      <c r="J235" s="12">
        <v>6.9178959811542706E-2</v>
      </c>
      <c r="K235" s="12">
        <v>0.13342612204050699</v>
      </c>
      <c r="L235" s="12">
        <v>-0.239409511315686</v>
      </c>
      <c r="M235" s="12">
        <v>3.1772011145561503E-2</v>
      </c>
      <c r="N235" s="12">
        <v>0.90138865923391198</v>
      </c>
      <c r="O235" s="12">
        <v>0.78709249308375295</v>
      </c>
      <c r="P235" s="12">
        <v>1.03228212965443</v>
      </c>
      <c r="Q235" s="12" t="s">
        <v>53</v>
      </c>
      <c r="R235" s="12" t="s">
        <v>53</v>
      </c>
    </row>
    <row r="236" spans="1:18" x14ac:dyDescent="0.25">
      <c r="A236" s="65" t="s">
        <v>116</v>
      </c>
      <c r="B236" s="65" t="s">
        <v>117</v>
      </c>
      <c r="C236" s="65" t="s">
        <v>118</v>
      </c>
      <c r="D236" s="65" t="s">
        <v>11</v>
      </c>
      <c r="E236" s="65" t="s">
        <v>122</v>
      </c>
      <c r="F236" s="65" t="s">
        <v>106</v>
      </c>
      <c r="G236" s="65">
        <v>8</v>
      </c>
      <c r="H236" s="65" t="s">
        <v>55</v>
      </c>
      <c r="I236" s="12">
        <v>1.6061089536711599E-2</v>
      </c>
      <c r="J236" s="12">
        <v>0.20494739683544899</v>
      </c>
      <c r="K236" s="12">
        <v>0.94008438309405695</v>
      </c>
      <c r="L236" s="12">
        <v>-0.38563580826076799</v>
      </c>
      <c r="M236" s="12">
        <v>0.417757987334192</v>
      </c>
      <c r="N236" s="12">
        <v>1.0161907621328301</v>
      </c>
      <c r="O236" s="12">
        <v>0.68001813757671403</v>
      </c>
      <c r="P236" s="12">
        <v>1.5185531208387799</v>
      </c>
      <c r="Q236" s="12">
        <v>3.2955176144101599E-3</v>
      </c>
      <c r="R236" s="12">
        <v>0.55724243808945695</v>
      </c>
    </row>
    <row r="237" spans="1:18" x14ac:dyDescent="0.25">
      <c r="A237" s="65" t="s">
        <v>116</v>
      </c>
      <c r="B237" s="65" t="s">
        <v>117</v>
      </c>
      <c r="C237" s="65" t="s">
        <v>118</v>
      </c>
      <c r="D237" s="65" t="s">
        <v>11</v>
      </c>
      <c r="E237" s="65" t="s">
        <v>123</v>
      </c>
      <c r="F237" s="65" t="s">
        <v>106</v>
      </c>
      <c r="G237" s="65">
        <v>8</v>
      </c>
      <c r="H237" s="65" t="s">
        <v>151</v>
      </c>
      <c r="I237" s="12">
        <v>-0.15910172283733801</v>
      </c>
      <c r="J237" s="12">
        <v>7.1965232102481902E-2</v>
      </c>
      <c r="K237" s="12">
        <v>2.70487390220648E-2</v>
      </c>
      <c r="L237" s="12">
        <v>-0.30015357775820301</v>
      </c>
      <c r="M237" s="12">
        <v>-1.8049867916473401E-2</v>
      </c>
      <c r="N237" s="12">
        <v>0.85290959417231405</v>
      </c>
      <c r="O237" s="12">
        <v>0.74070445621621905</v>
      </c>
      <c r="P237" s="12">
        <v>0.98211205525517897</v>
      </c>
      <c r="Q237" s="12">
        <v>0.128975109431649</v>
      </c>
      <c r="R237" s="12" t="s">
        <v>53</v>
      </c>
    </row>
    <row r="238" spans="1:18" x14ac:dyDescent="0.25">
      <c r="A238" s="65" t="s">
        <v>116</v>
      </c>
      <c r="B238" s="65" t="s">
        <v>117</v>
      </c>
      <c r="C238" s="65" t="s">
        <v>118</v>
      </c>
      <c r="D238" s="65" t="s">
        <v>11</v>
      </c>
      <c r="E238" s="65" t="s">
        <v>123</v>
      </c>
      <c r="F238" s="65" t="s">
        <v>106</v>
      </c>
      <c r="G238" s="65">
        <v>8</v>
      </c>
      <c r="H238" s="65" t="s">
        <v>54</v>
      </c>
      <c r="I238" s="12">
        <v>-0.16393543531135699</v>
      </c>
      <c r="J238" s="12">
        <v>7.0915765304415596E-2</v>
      </c>
      <c r="K238" s="12">
        <v>2.07946408101909E-2</v>
      </c>
      <c r="L238" s="12">
        <v>-0.302930335308011</v>
      </c>
      <c r="M238" s="12">
        <v>-2.4940535314702299E-2</v>
      </c>
      <c r="N238" s="12">
        <v>0.84879682241365795</v>
      </c>
      <c r="O238" s="12">
        <v>0.73865055244134903</v>
      </c>
      <c r="P238" s="12">
        <v>0.97536791024972502</v>
      </c>
      <c r="Q238" s="12" t="s">
        <v>53</v>
      </c>
      <c r="R238" s="12" t="s">
        <v>53</v>
      </c>
    </row>
    <row r="239" spans="1:18" x14ac:dyDescent="0.25">
      <c r="A239" s="65" t="s">
        <v>116</v>
      </c>
      <c r="B239" s="65" t="s">
        <v>117</v>
      </c>
      <c r="C239" s="65" t="s">
        <v>118</v>
      </c>
      <c r="D239" s="65" t="s">
        <v>11</v>
      </c>
      <c r="E239" s="65" t="s">
        <v>123</v>
      </c>
      <c r="F239" s="65" t="s">
        <v>106</v>
      </c>
      <c r="G239" s="65">
        <v>8</v>
      </c>
      <c r="H239" s="65" t="s">
        <v>55</v>
      </c>
      <c r="I239" s="12">
        <v>-8.3285629275376694E-2</v>
      </c>
      <c r="J239" s="12">
        <v>0.154197312237071</v>
      </c>
      <c r="K239" s="12">
        <v>0.608559896443985</v>
      </c>
      <c r="L239" s="12">
        <v>-0.38551236126003502</v>
      </c>
      <c r="M239" s="12">
        <v>0.21894110270928199</v>
      </c>
      <c r="N239" s="12">
        <v>0.92008830552828003</v>
      </c>
      <c r="O239" s="12">
        <v>0.68010208895790802</v>
      </c>
      <c r="P239" s="12">
        <v>1.2447579616569799</v>
      </c>
      <c r="Q239" s="12">
        <v>9.9406306105918801E-2</v>
      </c>
      <c r="R239" s="12">
        <v>0.59288489916343701</v>
      </c>
    </row>
    <row r="240" spans="1:18" x14ac:dyDescent="0.25">
      <c r="A240" s="65" t="s">
        <v>116</v>
      </c>
      <c r="B240" s="65" t="s">
        <v>117</v>
      </c>
      <c r="C240" s="65" t="s">
        <v>118</v>
      </c>
      <c r="D240" s="65" t="s">
        <v>11</v>
      </c>
      <c r="E240" s="65" t="s">
        <v>141</v>
      </c>
      <c r="F240" s="65" t="s">
        <v>106</v>
      </c>
      <c r="G240" s="65">
        <v>12</v>
      </c>
      <c r="H240" s="65" t="s">
        <v>151</v>
      </c>
      <c r="I240" s="12">
        <v>-2.3743464977483E-2</v>
      </c>
      <c r="J240" s="12">
        <v>5.3784517894093199E-2</v>
      </c>
      <c r="K240" s="12">
        <v>0.65888335480274896</v>
      </c>
      <c r="L240" s="12">
        <v>-0.12916112004990599</v>
      </c>
      <c r="M240" s="12">
        <v>8.1674190094939703E-2</v>
      </c>
      <c r="N240" s="12">
        <v>0.97653619336198005</v>
      </c>
      <c r="O240" s="12">
        <v>0.87883235662471304</v>
      </c>
      <c r="P240" s="12">
        <v>1.08510221518065</v>
      </c>
      <c r="Q240" s="12">
        <v>0.14245450922825101</v>
      </c>
      <c r="R240" s="12" t="s">
        <v>53</v>
      </c>
    </row>
    <row r="241" spans="1:18" x14ac:dyDescent="0.25">
      <c r="A241" s="65" t="s">
        <v>116</v>
      </c>
      <c r="B241" s="65" t="s">
        <v>117</v>
      </c>
      <c r="C241" s="65" t="s">
        <v>118</v>
      </c>
      <c r="D241" s="65" t="s">
        <v>11</v>
      </c>
      <c r="E241" s="65" t="s">
        <v>141</v>
      </c>
      <c r="F241" s="65" t="s">
        <v>106</v>
      </c>
      <c r="G241" s="65">
        <v>12</v>
      </c>
      <c r="H241" s="65" t="s">
        <v>54</v>
      </c>
      <c r="I241" s="12">
        <v>1.2425871408675499E-2</v>
      </c>
      <c r="J241" s="12">
        <v>5.8949519659717599E-2</v>
      </c>
      <c r="K241" s="12">
        <v>0.83305243725403999</v>
      </c>
      <c r="L241" s="12">
        <v>-0.103115187124371</v>
      </c>
      <c r="M241" s="12">
        <v>0.12796692994172201</v>
      </c>
      <c r="N241" s="12">
        <v>1.01250339330843</v>
      </c>
      <c r="O241" s="12">
        <v>0.90202306605413696</v>
      </c>
      <c r="P241" s="12">
        <v>1.1365154174445</v>
      </c>
      <c r="Q241" s="12" t="s">
        <v>53</v>
      </c>
      <c r="R241" s="12" t="s">
        <v>53</v>
      </c>
    </row>
    <row r="242" spans="1:18" x14ac:dyDescent="0.25">
      <c r="A242" s="65" t="s">
        <v>116</v>
      </c>
      <c r="B242" s="65" t="s">
        <v>117</v>
      </c>
      <c r="C242" s="65" t="s">
        <v>118</v>
      </c>
      <c r="D242" s="65" t="s">
        <v>11</v>
      </c>
      <c r="E242" s="65" t="s">
        <v>141</v>
      </c>
      <c r="F242" s="65" t="s">
        <v>106</v>
      </c>
      <c r="G242" s="65">
        <v>12</v>
      </c>
      <c r="H242" s="65" t="s">
        <v>55</v>
      </c>
      <c r="I242" s="12">
        <v>7.0030801273009494E-2</v>
      </c>
      <c r="J242" s="12">
        <v>0.10771101105441</v>
      </c>
      <c r="K242" s="12">
        <v>0.53023293328932697</v>
      </c>
      <c r="L242" s="12">
        <v>-0.14108278039363401</v>
      </c>
      <c r="M242" s="12">
        <v>0.28114438293965299</v>
      </c>
      <c r="N242" s="12">
        <v>1.0725412163802699</v>
      </c>
      <c r="O242" s="12">
        <v>0.86841742078619899</v>
      </c>
      <c r="P242" s="12">
        <v>1.3246448462457601</v>
      </c>
      <c r="Q242" s="12">
        <v>0.15135241035324901</v>
      </c>
      <c r="R242" s="12">
        <v>0.33872848148902501</v>
      </c>
    </row>
    <row r="243" spans="1:18" x14ac:dyDescent="0.25">
      <c r="A243" s="65" t="s">
        <v>116</v>
      </c>
      <c r="B243" s="65" t="s">
        <v>117</v>
      </c>
      <c r="C243" s="65" t="s">
        <v>118</v>
      </c>
      <c r="D243" s="65" t="s">
        <v>35</v>
      </c>
      <c r="E243" s="65" t="s">
        <v>119</v>
      </c>
      <c r="F243" s="65" t="s">
        <v>106</v>
      </c>
      <c r="G243" s="65">
        <v>4</v>
      </c>
      <c r="H243" s="65" t="s">
        <v>151</v>
      </c>
      <c r="I243" s="12">
        <v>2.88671074098979E-2</v>
      </c>
      <c r="J243" s="12">
        <v>5.8165423631745601E-2</v>
      </c>
      <c r="K243" s="12">
        <v>0.61968752457714305</v>
      </c>
      <c r="L243" s="12">
        <v>-8.5137122908323495E-2</v>
      </c>
      <c r="M243" s="12">
        <v>0.142871337728119</v>
      </c>
      <c r="N243" s="12">
        <v>1.0292878006641</v>
      </c>
      <c r="O243" s="12">
        <v>0.91838634396054597</v>
      </c>
      <c r="P243" s="12">
        <v>1.1535813697175901</v>
      </c>
      <c r="Q243" s="12">
        <v>0.27512671105345399</v>
      </c>
      <c r="R243" s="12" t="s">
        <v>53</v>
      </c>
    </row>
    <row r="244" spans="1:18" x14ac:dyDescent="0.25">
      <c r="A244" s="65" t="s">
        <v>116</v>
      </c>
      <c r="B244" s="65" t="s">
        <v>117</v>
      </c>
      <c r="C244" s="65" t="s">
        <v>118</v>
      </c>
      <c r="D244" s="65" t="s">
        <v>35</v>
      </c>
      <c r="E244" s="65" t="s">
        <v>119</v>
      </c>
      <c r="F244" s="65" t="s">
        <v>106</v>
      </c>
      <c r="G244" s="65">
        <v>4</v>
      </c>
      <c r="H244" s="65" t="s">
        <v>54</v>
      </c>
      <c r="I244" s="12">
        <v>5.4978755178204997E-2</v>
      </c>
      <c r="J244" s="12">
        <v>6.2633749015103601E-2</v>
      </c>
      <c r="K244" s="12">
        <v>0.38006222777836501</v>
      </c>
      <c r="L244" s="12">
        <v>-6.7783392891398106E-2</v>
      </c>
      <c r="M244" s="12">
        <v>0.177740903247808</v>
      </c>
      <c r="N244" s="12">
        <v>1.0565181688968499</v>
      </c>
      <c r="O244" s="12">
        <v>0.93446286295577397</v>
      </c>
      <c r="P244" s="12">
        <v>1.1945157859761499</v>
      </c>
      <c r="Q244" s="12" t="s">
        <v>53</v>
      </c>
      <c r="R244" s="12" t="s">
        <v>53</v>
      </c>
    </row>
    <row r="245" spans="1:18" x14ac:dyDescent="0.25">
      <c r="A245" s="65" t="s">
        <v>116</v>
      </c>
      <c r="B245" s="65" t="s">
        <v>117</v>
      </c>
      <c r="C245" s="65" t="s">
        <v>118</v>
      </c>
      <c r="D245" s="65" t="s">
        <v>35</v>
      </c>
      <c r="E245" s="65" t="s">
        <v>119</v>
      </c>
      <c r="F245" s="65" t="s">
        <v>106</v>
      </c>
      <c r="G245" s="65">
        <v>4</v>
      </c>
      <c r="H245" s="65" t="s">
        <v>55</v>
      </c>
      <c r="I245" s="12">
        <v>5.95065462574043E-2</v>
      </c>
      <c r="J245" s="12">
        <v>0.31614643015115801</v>
      </c>
      <c r="K245" s="12">
        <v>0.868068489288775</v>
      </c>
      <c r="L245" s="12">
        <v>-0.56014045683886504</v>
      </c>
      <c r="M245" s="12">
        <v>0.679153549353674</v>
      </c>
      <c r="N245" s="12">
        <v>1.0613127085829701</v>
      </c>
      <c r="O245" s="12">
        <v>0.57112883926355296</v>
      </c>
      <c r="P245" s="12">
        <v>1.97220764906943</v>
      </c>
      <c r="Q245" s="12">
        <v>0.14534467126919901</v>
      </c>
      <c r="R245" s="12">
        <v>0.92984409503365995</v>
      </c>
    </row>
    <row r="246" spans="1:18" x14ac:dyDescent="0.25">
      <c r="A246" s="65" t="s">
        <v>116</v>
      </c>
      <c r="B246" s="65" t="s">
        <v>117</v>
      </c>
      <c r="C246" s="65" t="s">
        <v>118</v>
      </c>
      <c r="D246" s="65" t="s">
        <v>35</v>
      </c>
      <c r="E246" s="65" t="s">
        <v>120</v>
      </c>
      <c r="F246" s="65" t="s">
        <v>106</v>
      </c>
      <c r="G246" s="65">
        <v>1</v>
      </c>
      <c r="H246" s="65" t="s">
        <v>56</v>
      </c>
      <c r="I246" s="12">
        <v>1.60526871401152E-2</v>
      </c>
      <c r="J246" s="12">
        <v>5.27130402634357E-2</v>
      </c>
      <c r="K246" s="12">
        <v>0.76072435760449297</v>
      </c>
      <c r="L246" s="12">
        <v>-8.7264871776218805E-2</v>
      </c>
      <c r="M246" s="12">
        <v>0.119370246056449</v>
      </c>
      <c r="N246" s="12">
        <v>1.0161822237308999</v>
      </c>
      <c r="O246" s="12">
        <v>0.91643432589545804</v>
      </c>
      <c r="P246" s="12">
        <v>1.12678702952083</v>
      </c>
      <c r="Q246" s="12" t="s">
        <v>53</v>
      </c>
      <c r="R246" s="12" t="s">
        <v>53</v>
      </c>
    </row>
    <row r="247" spans="1:18" x14ac:dyDescent="0.25">
      <c r="A247" s="65" t="s">
        <v>116</v>
      </c>
      <c r="B247" s="65" t="s">
        <v>117</v>
      </c>
      <c r="C247" s="65" t="s">
        <v>118</v>
      </c>
      <c r="D247" s="65" t="s">
        <v>35</v>
      </c>
      <c r="E247" s="65" t="s">
        <v>121</v>
      </c>
      <c r="F247" s="65" t="s">
        <v>106</v>
      </c>
      <c r="G247" s="65">
        <v>4</v>
      </c>
      <c r="H247" s="65" t="s">
        <v>151</v>
      </c>
      <c r="I247" s="12">
        <v>-4.5958190714045201E-2</v>
      </c>
      <c r="J247" s="12">
        <v>3.7567697349777399E-2</v>
      </c>
      <c r="K247" s="12">
        <v>0.22120006056758901</v>
      </c>
      <c r="L247" s="12">
        <v>-0.11959087751960901</v>
      </c>
      <c r="M247" s="12">
        <v>2.7674496091518501E-2</v>
      </c>
      <c r="N247" s="12">
        <v>0.95508189264793697</v>
      </c>
      <c r="O247" s="12">
        <v>0.88728337004316604</v>
      </c>
      <c r="P247" s="12">
        <v>1.0280609920814701</v>
      </c>
      <c r="Q247" s="12">
        <v>0.64414631820327095</v>
      </c>
      <c r="R247" s="12" t="s">
        <v>53</v>
      </c>
    </row>
    <row r="248" spans="1:18" x14ac:dyDescent="0.25">
      <c r="A248" s="65" t="s">
        <v>116</v>
      </c>
      <c r="B248" s="65" t="s">
        <v>117</v>
      </c>
      <c r="C248" s="65" t="s">
        <v>118</v>
      </c>
      <c r="D248" s="65" t="s">
        <v>35</v>
      </c>
      <c r="E248" s="65" t="s">
        <v>121</v>
      </c>
      <c r="F248" s="65" t="s">
        <v>106</v>
      </c>
      <c r="G248" s="65">
        <v>4</v>
      </c>
      <c r="H248" s="65" t="s">
        <v>54</v>
      </c>
      <c r="I248" s="12">
        <v>-5.6589090724908302E-2</v>
      </c>
      <c r="J248" s="12">
        <v>6.0312882596777702E-2</v>
      </c>
      <c r="K248" s="12">
        <v>0.34811144527116</v>
      </c>
      <c r="L248" s="12">
        <v>-0.17480234061459299</v>
      </c>
      <c r="M248" s="12">
        <v>6.1624159164776003E-2</v>
      </c>
      <c r="N248" s="12">
        <v>0.94498229158741598</v>
      </c>
      <c r="O248" s="12">
        <v>0.83962296372755996</v>
      </c>
      <c r="P248" s="12">
        <v>1.0635625393680399</v>
      </c>
      <c r="Q248" s="12" t="s">
        <v>53</v>
      </c>
      <c r="R248" s="12" t="s">
        <v>53</v>
      </c>
    </row>
    <row r="249" spans="1:18" x14ac:dyDescent="0.25">
      <c r="A249" s="65" t="s">
        <v>116</v>
      </c>
      <c r="B249" s="65" t="s">
        <v>117</v>
      </c>
      <c r="C249" s="65" t="s">
        <v>118</v>
      </c>
      <c r="D249" s="65" t="s">
        <v>35</v>
      </c>
      <c r="E249" s="65" t="s">
        <v>121</v>
      </c>
      <c r="F249" s="65" t="s">
        <v>106</v>
      </c>
      <c r="G249" s="65">
        <v>4</v>
      </c>
      <c r="H249" s="65" t="s">
        <v>55</v>
      </c>
      <c r="I249" s="12">
        <v>-0.130388298346721</v>
      </c>
      <c r="J249" s="12">
        <v>0.192101706373529</v>
      </c>
      <c r="K249" s="12">
        <v>0.56730848314786597</v>
      </c>
      <c r="L249" s="12">
        <v>-0.50690764283883805</v>
      </c>
      <c r="M249" s="12">
        <v>0.24613104614539599</v>
      </c>
      <c r="N249" s="12">
        <v>0.87775453410559001</v>
      </c>
      <c r="O249" s="12">
        <v>0.60235539974887697</v>
      </c>
      <c r="P249" s="12">
        <v>1.27906717938301</v>
      </c>
      <c r="Q249" s="12">
        <v>0.48185427256652502</v>
      </c>
      <c r="R249" s="12">
        <v>0.693450916801719</v>
      </c>
    </row>
    <row r="250" spans="1:18" x14ac:dyDescent="0.25">
      <c r="A250" s="65" t="s">
        <v>116</v>
      </c>
      <c r="B250" s="65" t="s">
        <v>117</v>
      </c>
      <c r="C250" s="65" t="s">
        <v>118</v>
      </c>
      <c r="D250" s="65" t="s">
        <v>35</v>
      </c>
      <c r="E250" s="65" t="s">
        <v>122</v>
      </c>
      <c r="F250" s="65" t="s">
        <v>106</v>
      </c>
      <c r="G250" s="65">
        <v>1</v>
      </c>
      <c r="H250" s="65" t="s">
        <v>56</v>
      </c>
      <c r="I250" s="12">
        <v>-0.16052483809606299</v>
      </c>
      <c r="J250" s="12">
        <v>0.79050075139639597</v>
      </c>
      <c r="K250" s="12">
        <v>0.83908244499999995</v>
      </c>
      <c r="L250" s="12">
        <v>-1.7099063108329999</v>
      </c>
      <c r="M250" s="12">
        <v>1.3888566346408699</v>
      </c>
      <c r="N250" s="12">
        <v>0.85169666878555395</v>
      </c>
      <c r="O250" s="12">
        <v>0.18088273857638501</v>
      </c>
      <c r="P250" s="12">
        <v>4.01026223579695</v>
      </c>
      <c r="Q250" s="12" t="s">
        <v>53</v>
      </c>
      <c r="R250" s="12" t="s">
        <v>53</v>
      </c>
    </row>
    <row r="251" spans="1:18" x14ac:dyDescent="0.25">
      <c r="A251" s="65" t="s">
        <v>116</v>
      </c>
      <c r="B251" s="65" t="s">
        <v>117</v>
      </c>
      <c r="C251" s="65" t="s">
        <v>118</v>
      </c>
      <c r="D251" s="65" t="s">
        <v>35</v>
      </c>
      <c r="E251" s="65" t="s">
        <v>123</v>
      </c>
      <c r="F251" s="65" t="s">
        <v>106</v>
      </c>
      <c r="G251" s="65">
        <v>1</v>
      </c>
      <c r="H251" s="65" t="s">
        <v>56</v>
      </c>
      <c r="I251" s="12">
        <v>-7.2522254366834002E-2</v>
      </c>
      <c r="J251" s="12">
        <v>9.4972962689411702E-2</v>
      </c>
      <c r="K251" s="12">
        <v>0.445099999999999</v>
      </c>
      <c r="L251" s="12">
        <v>-0.25866926123808098</v>
      </c>
      <c r="M251" s="12">
        <v>0.11362475250441301</v>
      </c>
      <c r="N251" s="12">
        <v>0.93004504886628203</v>
      </c>
      <c r="O251" s="12">
        <v>0.77207833705355799</v>
      </c>
      <c r="P251" s="12">
        <v>1.1203316443531799</v>
      </c>
      <c r="Q251" s="12" t="s">
        <v>53</v>
      </c>
      <c r="R251" s="12" t="s">
        <v>53</v>
      </c>
    </row>
    <row r="252" spans="1:18" x14ac:dyDescent="0.25">
      <c r="A252" s="65" t="s">
        <v>116</v>
      </c>
      <c r="B252" s="65" t="s">
        <v>117</v>
      </c>
      <c r="C252" s="65" t="s">
        <v>118</v>
      </c>
      <c r="D252" s="65" t="s">
        <v>35</v>
      </c>
      <c r="E252" s="65" t="s">
        <v>141</v>
      </c>
      <c r="F252" s="65" t="s">
        <v>106</v>
      </c>
      <c r="G252" s="65">
        <v>4</v>
      </c>
      <c r="H252" s="65" t="s">
        <v>151</v>
      </c>
      <c r="I252" s="12">
        <v>-9.4674111780437293E-3</v>
      </c>
      <c r="J252" s="12">
        <v>5.2673340719736797E-2</v>
      </c>
      <c r="K252" s="12">
        <v>0.85735810656108402</v>
      </c>
      <c r="L252" s="12">
        <v>-0.112707158988728</v>
      </c>
      <c r="M252" s="12">
        <v>9.3772336632640396E-2</v>
      </c>
      <c r="N252" s="12">
        <v>0.99057726366297405</v>
      </c>
      <c r="O252" s="12">
        <v>0.893412249558731</v>
      </c>
      <c r="P252" s="12">
        <v>1.09830967257352</v>
      </c>
      <c r="Q252" s="12">
        <v>0.34953264562303699</v>
      </c>
      <c r="R252" s="12" t="s">
        <v>53</v>
      </c>
    </row>
    <row r="253" spans="1:18" x14ac:dyDescent="0.25">
      <c r="A253" s="65" t="s">
        <v>116</v>
      </c>
      <c r="B253" s="65" t="s">
        <v>117</v>
      </c>
      <c r="C253" s="65" t="s">
        <v>118</v>
      </c>
      <c r="D253" s="65" t="s">
        <v>35</v>
      </c>
      <c r="E253" s="65" t="s">
        <v>141</v>
      </c>
      <c r="F253" s="65" t="s">
        <v>106</v>
      </c>
      <c r="G253" s="65">
        <v>4</v>
      </c>
      <c r="H253" s="65" t="s">
        <v>54</v>
      </c>
      <c r="I253" s="12">
        <v>-2.8586516090100701E-2</v>
      </c>
      <c r="J253" s="12">
        <v>6.50404283361882E-2</v>
      </c>
      <c r="K253" s="12">
        <v>0.660285383515955</v>
      </c>
      <c r="L253" s="12">
        <v>-0.15606575562903</v>
      </c>
      <c r="M253" s="12">
        <v>9.8892723448828199E-2</v>
      </c>
      <c r="N253" s="12">
        <v>0.97181821259694301</v>
      </c>
      <c r="O253" s="12">
        <v>0.85550293438787794</v>
      </c>
      <c r="P253" s="12">
        <v>1.1039478654867101</v>
      </c>
      <c r="Q253" s="12" t="s">
        <v>53</v>
      </c>
      <c r="R253" s="12" t="s">
        <v>53</v>
      </c>
    </row>
    <row r="254" spans="1:18" x14ac:dyDescent="0.25">
      <c r="A254" s="65" t="s">
        <v>116</v>
      </c>
      <c r="B254" s="65" t="s">
        <v>117</v>
      </c>
      <c r="C254" s="65" t="s">
        <v>118</v>
      </c>
      <c r="D254" s="65" t="s">
        <v>35</v>
      </c>
      <c r="E254" s="65" t="s">
        <v>141</v>
      </c>
      <c r="F254" s="65" t="s">
        <v>106</v>
      </c>
      <c r="G254" s="65">
        <v>4</v>
      </c>
      <c r="H254" s="65" t="s">
        <v>55</v>
      </c>
      <c r="I254" s="12">
        <v>-0.28644770429081701</v>
      </c>
      <c r="J254" s="12">
        <v>0.22384012584662699</v>
      </c>
      <c r="K254" s="12">
        <v>0.32903732264990299</v>
      </c>
      <c r="L254" s="12">
        <v>-0.72517435095020599</v>
      </c>
      <c r="M254" s="12">
        <v>0.15227894236857301</v>
      </c>
      <c r="N254" s="12">
        <v>0.75092634773017497</v>
      </c>
      <c r="O254" s="12">
        <v>0.48424013386744003</v>
      </c>
      <c r="P254" s="12">
        <v>1.16448501534105</v>
      </c>
      <c r="Q254" s="12">
        <v>0.43305717157968598</v>
      </c>
      <c r="R254" s="12">
        <v>0.33187231412730001</v>
      </c>
    </row>
    <row r="255" spans="1:18" x14ac:dyDescent="0.25">
      <c r="A255" s="65" t="s">
        <v>116</v>
      </c>
      <c r="B255" s="65" t="s">
        <v>117</v>
      </c>
      <c r="C255" s="65" t="s">
        <v>118</v>
      </c>
      <c r="D255" s="65" t="s">
        <v>743</v>
      </c>
      <c r="E255" s="65" t="s">
        <v>119</v>
      </c>
      <c r="F255" s="65" t="s">
        <v>106</v>
      </c>
      <c r="G255" s="65">
        <v>9</v>
      </c>
      <c r="H255" s="65" t="s">
        <v>151</v>
      </c>
      <c r="I255" s="12">
        <v>2.3965299692333498E-2</v>
      </c>
      <c r="J255" s="12">
        <v>2.9085341419102299E-2</v>
      </c>
      <c r="K255" s="12">
        <v>0.40995951660516999</v>
      </c>
      <c r="L255" s="12">
        <v>-3.3041969489107002E-2</v>
      </c>
      <c r="M255" s="12">
        <v>8.0972568873774006E-2</v>
      </c>
      <c r="N255" s="12">
        <v>1.0242547753181199</v>
      </c>
      <c r="O255" s="12">
        <v>0.96749795334211197</v>
      </c>
      <c r="P255" s="12">
        <v>1.08434115145979</v>
      </c>
      <c r="Q255" s="12">
        <v>6.0286575314362198E-2</v>
      </c>
      <c r="R255" s="12" t="s">
        <v>53</v>
      </c>
    </row>
    <row r="256" spans="1:18" x14ac:dyDescent="0.25">
      <c r="A256" s="65" t="s">
        <v>116</v>
      </c>
      <c r="B256" s="65" t="s">
        <v>117</v>
      </c>
      <c r="C256" s="65" t="s">
        <v>118</v>
      </c>
      <c r="D256" s="65" t="s">
        <v>743</v>
      </c>
      <c r="E256" s="65" t="s">
        <v>119</v>
      </c>
      <c r="F256" s="65" t="s">
        <v>106</v>
      </c>
      <c r="G256" s="65">
        <v>9</v>
      </c>
      <c r="H256" s="65" t="s">
        <v>54</v>
      </c>
      <c r="I256" s="12">
        <v>2.4659168685515102E-2</v>
      </c>
      <c r="J256" s="12">
        <v>2.2769754434297001E-2</v>
      </c>
      <c r="K256" s="12">
        <v>0.27881768975733401</v>
      </c>
      <c r="L256" s="12">
        <v>-1.9969550005706899E-2</v>
      </c>
      <c r="M256" s="12">
        <v>6.9287887376737203E-2</v>
      </c>
      <c r="N256" s="12">
        <v>1.0249657205707401</v>
      </c>
      <c r="O256" s="12">
        <v>0.98022852080518896</v>
      </c>
      <c r="P256" s="12">
        <v>1.07174470651206</v>
      </c>
      <c r="Q256" s="12" t="s">
        <v>53</v>
      </c>
      <c r="R256" s="12" t="s">
        <v>53</v>
      </c>
    </row>
    <row r="257" spans="1:18" x14ac:dyDescent="0.25">
      <c r="A257" s="65" t="s">
        <v>116</v>
      </c>
      <c r="B257" s="65" t="s">
        <v>117</v>
      </c>
      <c r="C257" s="65" t="s">
        <v>118</v>
      </c>
      <c r="D257" s="65" t="s">
        <v>743</v>
      </c>
      <c r="E257" s="65" t="s">
        <v>119</v>
      </c>
      <c r="F257" s="65" t="s">
        <v>106</v>
      </c>
      <c r="G257" s="65">
        <v>9</v>
      </c>
      <c r="H257" s="65" t="s">
        <v>55</v>
      </c>
      <c r="I257" s="12">
        <v>6.9794881258224195E-2</v>
      </c>
      <c r="J257" s="12">
        <v>4.6429411917234001E-2</v>
      </c>
      <c r="K257" s="12">
        <v>0.17648022148165099</v>
      </c>
      <c r="L257" s="12">
        <v>-2.1206766099554498E-2</v>
      </c>
      <c r="M257" s="12">
        <v>0.16079652861600299</v>
      </c>
      <c r="N257" s="12">
        <v>1.0722882122861801</v>
      </c>
      <c r="O257" s="12">
        <v>0.97901651621399499</v>
      </c>
      <c r="P257" s="12">
        <v>1.1744459783521899</v>
      </c>
      <c r="Q257" s="12">
        <v>9.2739707252234196E-2</v>
      </c>
      <c r="R257" s="12">
        <v>0.25449939337105998</v>
      </c>
    </row>
    <row r="258" spans="1:18" x14ac:dyDescent="0.25">
      <c r="A258" s="65" t="s">
        <v>116</v>
      </c>
      <c r="B258" s="65" t="s">
        <v>117</v>
      </c>
      <c r="C258" s="65" t="s">
        <v>118</v>
      </c>
      <c r="D258" s="65" t="s">
        <v>743</v>
      </c>
      <c r="E258" s="65" t="s">
        <v>120</v>
      </c>
      <c r="F258" s="65" t="s">
        <v>106</v>
      </c>
      <c r="G258" s="65">
        <v>3</v>
      </c>
      <c r="H258" s="65" t="s">
        <v>152</v>
      </c>
      <c r="I258" s="12">
        <v>-1.6001796156480001E-2</v>
      </c>
      <c r="J258" s="12">
        <v>1.3879755464159E-2</v>
      </c>
      <c r="K258" s="12">
        <v>0.24895657582437</v>
      </c>
      <c r="L258" s="12">
        <v>-4.32061168662317E-2</v>
      </c>
      <c r="M258" s="12">
        <v>1.1202524553271699E-2</v>
      </c>
      <c r="N258" s="12">
        <v>0.98412555241021005</v>
      </c>
      <c r="O258" s="12">
        <v>0.95771396871981596</v>
      </c>
      <c r="P258" s="12">
        <v>1.0112655078021899</v>
      </c>
      <c r="Q258" s="12">
        <v>0.33731386949178199</v>
      </c>
      <c r="R258" s="12" t="s">
        <v>53</v>
      </c>
    </row>
    <row r="259" spans="1:18" x14ac:dyDescent="0.25">
      <c r="A259" s="65" t="s">
        <v>116</v>
      </c>
      <c r="B259" s="65" t="s">
        <v>117</v>
      </c>
      <c r="C259" s="65" t="s">
        <v>118</v>
      </c>
      <c r="D259" s="65" t="s">
        <v>743</v>
      </c>
      <c r="E259" s="65" t="s">
        <v>120</v>
      </c>
      <c r="F259" s="65" t="s">
        <v>106</v>
      </c>
      <c r="G259" s="65">
        <v>3</v>
      </c>
      <c r="H259" s="65" t="s">
        <v>54</v>
      </c>
      <c r="I259" s="12">
        <v>-1.6781448132993801E-2</v>
      </c>
      <c r="J259" s="12">
        <v>1.3591912468595899E-2</v>
      </c>
      <c r="K259" s="12">
        <v>0.21695549391131999</v>
      </c>
      <c r="L259" s="12">
        <v>-4.3421596571441803E-2</v>
      </c>
      <c r="M259" s="12">
        <v>9.8587003054540993E-3</v>
      </c>
      <c r="N259" s="12">
        <v>0.98335857600432197</v>
      </c>
      <c r="O259" s="12">
        <v>0.95750762302861303</v>
      </c>
      <c r="P259" s="12">
        <v>1.0099074573867399</v>
      </c>
      <c r="Q259" s="12" t="s">
        <v>53</v>
      </c>
      <c r="R259" s="12" t="s">
        <v>53</v>
      </c>
    </row>
    <row r="260" spans="1:18" x14ac:dyDescent="0.25">
      <c r="A260" s="65" t="s">
        <v>116</v>
      </c>
      <c r="B260" s="65" t="s">
        <v>117</v>
      </c>
      <c r="C260" s="65" t="s">
        <v>118</v>
      </c>
      <c r="D260" s="65" t="s">
        <v>743</v>
      </c>
      <c r="E260" s="65" t="s">
        <v>120</v>
      </c>
      <c r="F260" s="65" t="s">
        <v>106</v>
      </c>
      <c r="G260" s="65">
        <v>3</v>
      </c>
      <c r="H260" s="65" t="s">
        <v>55</v>
      </c>
      <c r="I260" s="12">
        <v>-3.6094866887180298E-2</v>
      </c>
      <c r="J260" s="12">
        <v>2.6293825060992999E-2</v>
      </c>
      <c r="K260" s="12">
        <v>0.40080005503080701</v>
      </c>
      <c r="L260" s="12">
        <v>-8.7630764006726494E-2</v>
      </c>
      <c r="M260" s="12">
        <v>1.5441030232365901E-2</v>
      </c>
      <c r="N260" s="12">
        <v>0.96454878540184397</v>
      </c>
      <c r="O260" s="12">
        <v>0.91609907103315702</v>
      </c>
      <c r="P260" s="12">
        <v>1.0155608589046401</v>
      </c>
      <c r="Q260" s="12">
        <v>0.28032546625490801</v>
      </c>
      <c r="R260" s="12">
        <v>0.523092195891946</v>
      </c>
    </row>
    <row r="261" spans="1:18" x14ac:dyDescent="0.25">
      <c r="A261" s="65" t="s">
        <v>116</v>
      </c>
      <c r="B261" s="65" t="s">
        <v>117</v>
      </c>
      <c r="C261" s="65" t="s">
        <v>118</v>
      </c>
      <c r="D261" s="65" t="s">
        <v>743</v>
      </c>
      <c r="E261" s="65" t="s">
        <v>121</v>
      </c>
      <c r="F261" s="65" t="s">
        <v>106</v>
      </c>
      <c r="G261" s="65">
        <v>11</v>
      </c>
      <c r="H261" s="65" t="s">
        <v>151</v>
      </c>
      <c r="I261" s="12">
        <v>-4.4457931670860797E-2</v>
      </c>
      <c r="J261" s="12">
        <v>2.67592188842052E-2</v>
      </c>
      <c r="K261" s="12">
        <v>9.6631897119107094E-2</v>
      </c>
      <c r="L261" s="12">
        <v>-9.6906000683903107E-2</v>
      </c>
      <c r="M261" s="12">
        <v>7.9901373421813592E-3</v>
      </c>
      <c r="N261" s="12">
        <v>0.95651583827035003</v>
      </c>
      <c r="O261" s="12">
        <v>0.90764131978681895</v>
      </c>
      <c r="P261" s="12">
        <v>1.0080221436777701</v>
      </c>
      <c r="Q261" s="12">
        <v>0.111689576279832</v>
      </c>
      <c r="R261" s="12" t="s">
        <v>53</v>
      </c>
    </row>
    <row r="262" spans="1:18" x14ac:dyDescent="0.25">
      <c r="A262" s="65" t="s">
        <v>116</v>
      </c>
      <c r="B262" s="65" t="s">
        <v>117</v>
      </c>
      <c r="C262" s="65" t="s">
        <v>118</v>
      </c>
      <c r="D262" s="65" t="s">
        <v>743</v>
      </c>
      <c r="E262" s="65" t="s">
        <v>121</v>
      </c>
      <c r="F262" s="65" t="s">
        <v>106</v>
      </c>
      <c r="G262" s="65">
        <v>11</v>
      </c>
      <c r="H262" s="65" t="s">
        <v>54</v>
      </c>
      <c r="I262" s="12">
        <v>-5.3918498778534503E-2</v>
      </c>
      <c r="J262" s="12">
        <v>2.1546552748891001E-2</v>
      </c>
      <c r="K262" s="12">
        <v>1.2334791519775699E-2</v>
      </c>
      <c r="L262" s="12">
        <v>-9.6149742166360894E-2</v>
      </c>
      <c r="M262" s="12">
        <v>-1.16872553907081E-2</v>
      </c>
      <c r="N262" s="12">
        <v>0.94750932652245401</v>
      </c>
      <c r="O262" s="12">
        <v>0.90832799088348604</v>
      </c>
      <c r="P262" s="12">
        <v>0.98838077529000701</v>
      </c>
      <c r="Q262" s="12" t="s">
        <v>53</v>
      </c>
      <c r="R262" s="12" t="s">
        <v>53</v>
      </c>
    </row>
    <row r="263" spans="1:18" x14ac:dyDescent="0.25">
      <c r="A263" s="65" t="s">
        <v>116</v>
      </c>
      <c r="B263" s="65" t="s">
        <v>117</v>
      </c>
      <c r="C263" s="65" t="s">
        <v>118</v>
      </c>
      <c r="D263" s="65" t="s">
        <v>743</v>
      </c>
      <c r="E263" s="65" t="s">
        <v>121</v>
      </c>
      <c r="F263" s="65" t="s">
        <v>106</v>
      </c>
      <c r="G263" s="65">
        <v>11</v>
      </c>
      <c r="H263" s="65" t="s">
        <v>55</v>
      </c>
      <c r="I263" s="12">
        <v>-0.110610137296089</v>
      </c>
      <c r="J263" s="12">
        <v>3.5386585306024003E-2</v>
      </c>
      <c r="K263" s="12">
        <v>1.22047056896158E-2</v>
      </c>
      <c r="L263" s="12">
        <v>-0.17996784449589601</v>
      </c>
      <c r="M263" s="12">
        <v>-4.12524300962821E-2</v>
      </c>
      <c r="N263" s="12">
        <v>0.89528772019054303</v>
      </c>
      <c r="O263" s="12">
        <v>0.83529707037781198</v>
      </c>
      <c r="P263" s="12">
        <v>0.95958687076615301</v>
      </c>
      <c r="Q263" s="12">
        <v>0.3889560688814</v>
      </c>
      <c r="R263" s="12">
        <v>4.0506256739403702E-2</v>
      </c>
    </row>
    <row r="264" spans="1:18" x14ac:dyDescent="0.25">
      <c r="A264" s="65" t="s">
        <v>116</v>
      </c>
      <c r="B264" s="65" t="s">
        <v>117</v>
      </c>
      <c r="C264" s="65" t="s">
        <v>118</v>
      </c>
      <c r="D264" s="65" t="s">
        <v>743</v>
      </c>
      <c r="E264" s="65" t="s">
        <v>122</v>
      </c>
      <c r="F264" s="65" t="s">
        <v>106</v>
      </c>
      <c r="G264" s="65">
        <v>3</v>
      </c>
      <c r="H264" s="65" t="s">
        <v>152</v>
      </c>
      <c r="I264" s="12">
        <v>-7.9888240263676802E-2</v>
      </c>
      <c r="J264" s="12">
        <v>3.7708011547896797E-2</v>
      </c>
      <c r="K264" s="12">
        <v>3.4124180316477001E-2</v>
      </c>
      <c r="L264" s="12">
        <v>-0.15379594289755399</v>
      </c>
      <c r="M264" s="12">
        <v>-5.9805376297990404E-3</v>
      </c>
      <c r="N264" s="12">
        <v>0.92321951939128999</v>
      </c>
      <c r="O264" s="12">
        <v>0.85744697130539105</v>
      </c>
      <c r="P264" s="12">
        <v>0.99403731018779795</v>
      </c>
      <c r="Q264" s="12">
        <v>1.1594606284221699E-3</v>
      </c>
      <c r="R264" s="12" t="s">
        <v>53</v>
      </c>
    </row>
    <row r="265" spans="1:18" x14ac:dyDescent="0.25">
      <c r="A265" s="65" t="s">
        <v>116</v>
      </c>
      <c r="B265" s="65" t="s">
        <v>117</v>
      </c>
      <c r="C265" s="65" t="s">
        <v>118</v>
      </c>
      <c r="D265" s="65" t="s">
        <v>743</v>
      </c>
      <c r="E265" s="65" t="s">
        <v>122</v>
      </c>
      <c r="F265" s="65" t="s">
        <v>106</v>
      </c>
      <c r="G265" s="65">
        <v>3</v>
      </c>
      <c r="H265" s="65" t="s">
        <v>54</v>
      </c>
      <c r="I265" s="12">
        <v>-8.5136283576554395E-2</v>
      </c>
      <c r="J265" s="12">
        <v>3.7646090573325498E-2</v>
      </c>
      <c r="K265" s="12">
        <v>2.37288881809638E-2</v>
      </c>
      <c r="L265" s="12">
        <v>-0.158922621100272</v>
      </c>
      <c r="M265" s="12">
        <v>-1.13499460528364E-2</v>
      </c>
      <c r="N265" s="12">
        <v>0.91838711479170498</v>
      </c>
      <c r="O265" s="12">
        <v>0.85306236544258096</v>
      </c>
      <c r="P265" s="12">
        <v>0.98871422158899902</v>
      </c>
      <c r="Q265" s="12" t="s">
        <v>53</v>
      </c>
      <c r="R265" s="12" t="s">
        <v>53</v>
      </c>
    </row>
    <row r="266" spans="1:18" x14ac:dyDescent="0.25">
      <c r="A266" s="65" t="s">
        <v>116</v>
      </c>
      <c r="B266" s="65" t="s">
        <v>117</v>
      </c>
      <c r="C266" s="65" t="s">
        <v>118</v>
      </c>
      <c r="D266" s="65" t="s">
        <v>743</v>
      </c>
      <c r="E266" s="65" t="s">
        <v>122</v>
      </c>
      <c r="F266" s="65" t="s">
        <v>106</v>
      </c>
      <c r="G266" s="65">
        <v>3</v>
      </c>
      <c r="H266" s="65" t="s">
        <v>55</v>
      </c>
      <c r="I266" s="12">
        <v>-0.25734307307193699</v>
      </c>
      <c r="J266" s="12">
        <v>0.111652205310456</v>
      </c>
      <c r="K266" s="12">
        <v>0.26060382416412597</v>
      </c>
      <c r="L266" s="12">
        <v>-0.47618139548043198</v>
      </c>
      <c r="M266" s="12">
        <v>-3.8504750663442902E-2</v>
      </c>
      <c r="N266" s="12">
        <v>0.77310293746379399</v>
      </c>
      <c r="O266" s="12">
        <v>0.62115079808013296</v>
      </c>
      <c r="P266" s="12">
        <v>0.96222713351169198</v>
      </c>
      <c r="Q266" s="12">
        <v>9.1348199253771398E-2</v>
      </c>
      <c r="R266" s="12">
        <v>0.30370737980584001</v>
      </c>
    </row>
    <row r="267" spans="1:18" x14ac:dyDescent="0.25">
      <c r="A267" s="65" t="s">
        <v>116</v>
      </c>
      <c r="B267" s="65" t="s">
        <v>117</v>
      </c>
      <c r="C267" s="65" t="s">
        <v>118</v>
      </c>
      <c r="D267" s="65" t="s">
        <v>743</v>
      </c>
      <c r="E267" s="65" t="s">
        <v>123</v>
      </c>
      <c r="F267" s="65" t="s">
        <v>106</v>
      </c>
      <c r="G267" s="65">
        <v>3</v>
      </c>
      <c r="H267" s="65" t="s">
        <v>152</v>
      </c>
      <c r="I267" s="12">
        <v>-4.2817866143328998E-2</v>
      </c>
      <c r="J267" s="12">
        <v>2.5032104974515301E-2</v>
      </c>
      <c r="K267" s="12">
        <v>8.7170127752816101E-2</v>
      </c>
      <c r="L267" s="12">
        <v>-9.1880791893378999E-2</v>
      </c>
      <c r="M267" s="12">
        <v>6.2450596067208999E-3</v>
      </c>
      <c r="N267" s="12">
        <v>0.958085874052091</v>
      </c>
      <c r="O267" s="12">
        <v>0.912213886354033</v>
      </c>
      <c r="P267" s="12">
        <v>1.00626460064861</v>
      </c>
      <c r="Q267" s="12">
        <v>2.12594404266521E-2</v>
      </c>
      <c r="R267" s="12" t="s">
        <v>53</v>
      </c>
    </row>
    <row r="268" spans="1:18" x14ac:dyDescent="0.25">
      <c r="A268" s="65" t="s">
        <v>116</v>
      </c>
      <c r="B268" s="65" t="s">
        <v>117</v>
      </c>
      <c r="C268" s="65" t="s">
        <v>118</v>
      </c>
      <c r="D268" s="65" t="s">
        <v>743</v>
      </c>
      <c r="E268" s="65" t="s">
        <v>123</v>
      </c>
      <c r="F268" s="65" t="s">
        <v>106</v>
      </c>
      <c r="G268" s="65">
        <v>3</v>
      </c>
      <c r="H268" s="65" t="s">
        <v>54</v>
      </c>
      <c r="I268" s="12">
        <v>-3.5605328665400102E-2</v>
      </c>
      <c r="J268" s="12">
        <v>2.42192534712822E-2</v>
      </c>
      <c r="K268" s="12">
        <v>0.14152791760578501</v>
      </c>
      <c r="L268" s="12">
        <v>-8.3075065469113196E-2</v>
      </c>
      <c r="M268" s="12">
        <v>1.1864408138313E-2</v>
      </c>
      <c r="N268" s="12">
        <v>0.96502108449386603</v>
      </c>
      <c r="O268" s="12">
        <v>0.92028206322245398</v>
      </c>
      <c r="P268" s="12">
        <v>1.0119350694033999</v>
      </c>
      <c r="Q268" s="12" t="s">
        <v>53</v>
      </c>
      <c r="R268" s="12" t="s">
        <v>53</v>
      </c>
    </row>
    <row r="269" spans="1:18" x14ac:dyDescent="0.25">
      <c r="A269" s="65" t="s">
        <v>116</v>
      </c>
      <c r="B269" s="65" t="s">
        <v>117</v>
      </c>
      <c r="C269" s="65" t="s">
        <v>118</v>
      </c>
      <c r="D269" s="65" t="s">
        <v>743</v>
      </c>
      <c r="E269" s="65" t="s">
        <v>123</v>
      </c>
      <c r="F269" s="65" t="s">
        <v>106</v>
      </c>
      <c r="G269" s="65">
        <v>3</v>
      </c>
      <c r="H269" s="65" t="s">
        <v>55</v>
      </c>
      <c r="I269" s="12">
        <v>3.95970068047563E-2</v>
      </c>
      <c r="J269" s="12">
        <v>5.8552432819997099E-2</v>
      </c>
      <c r="K269" s="12">
        <v>0.62145395530477698</v>
      </c>
      <c r="L269" s="12">
        <v>-7.5165761522437896E-2</v>
      </c>
      <c r="M269" s="12">
        <v>0.15435977513195101</v>
      </c>
      <c r="N269" s="12">
        <v>1.0403914190371599</v>
      </c>
      <c r="O269" s="12">
        <v>0.92758971490087205</v>
      </c>
      <c r="P269" s="12">
        <v>1.16691063669441</v>
      </c>
      <c r="Q269" s="12">
        <v>0.167385869147995</v>
      </c>
      <c r="R269" s="12">
        <v>0.33149044291225499</v>
      </c>
    </row>
    <row r="270" spans="1:18" x14ac:dyDescent="0.25">
      <c r="A270" s="65" t="s">
        <v>116</v>
      </c>
      <c r="B270" s="65" t="s">
        <v>117</v>
      </c>
      <c r="C270" s="65" t="s">
        <v>118</v>
      </c>
      <c r="D270" s="65" t="s">
        <v>743</v>
      </c>
      <c r="E270" s="65" t="s">
        <v>141</v>
      </c>
      <c r="F270" s="65" t="s">
        <v>106</v>
      </c>
      <c r="G270" s="65">
        <v>11</v>
      </c>
      <c r="H270" s="65" t="s">
        <v>151</v>
      </c>
      <c r="I270" s="12">
        <v>1.55308643996155E-3</v>
      </c>
      <c r="J270" s="12">
        <v>2.10313634107713E-2</v>
      </c>
      <c r="K270" s="12">
        <v>0.94113275859099998</v>
      </c>
      <c r="L270" s="12">
        <v>-3.9668385845150103E-2</v>
      </c>
      <c r="M270" s="12">
        <v>4.27745587250732E-2</v>
      </c>
      <c r="N270" s="12">
        <v>1.0015542931033099</v>
      </c>
      <c r="O270" s="12">
        <v>0.96110810336403796</v>
      </c>
      <c r="P270" s="12">
        <v>1.04370257468709</v>
      </c>
      <c r="Q270" s="12">
        <v>0.427241282632083</v>
      </c>
      <c r="R270" s="12" t="s">
        <v>53</v>
      </c>
    </row>
    <row r="271" spans="1:18" x14ac:dyDescent="0.25">
      <c r="A271" s="65" t="s">
        <v>116</v>
      </c>
      <c r="B271" s="65" t="s">
        <v>117</v>
      </c>
      <c r="C271" s="65" t="s">
        <v>118</v>
      </c>
      <c r="D271" s="65" t="s">
        <v>743</v>
      </c>
      <c r="E271" s="65" t="s">
        <v>141</v>
      </c>
      <c r="F271" s="65" t="s">
        <v>106</v>
      </c>
      <c r="G271" s="65">
        <v>11</v>
      </c>
      <c r="H271" s="65" t="s">
        <v>54</v>
      </c>
      <c r="I271" s="12">
        <v>5.4640845534431499E-3</v>
      </c>
      <c r="J271" s="12">
        <v>2.1035715220735E-2</v>
      </c>
      <c r="K271" s="12">
        <v>0.79505451200912403</v>
      </c>
      <c r="L271" s="12">
        <v>-3.5765917279197403E-2</v>
      </c>
      <c r="M271" s="12">
        <v>4.6694086386083702E-2</v>
      </c>
      <c r="N271" s="12">
        <v>1.0054790398901099</v>
      </c>
      <c r="O271" s="12">
        <v>0.964866125538277</v>
      </c>
      <c r="P271" s="12">
        <v>1.04780142332631</v>
      </c>
      <c r="Q271" s="12" t="s">
        <v>53</v>
      </c>
      <c r="R271" s="12" t="s">
        <v>53</v>
      </c>
    </row>
    <row r="272" spans="1:18" x14ac:dyDescent="0.25">
      <c r="A272" s="65" t="s">
        <v>116</v>
      </c>
      <c r="B272" s="65" t="s">
        <v>117</v>
      </c>
      <c r="C272" s="65" t="s">
        <v>118</v>
      </c>
      <c r="D272" s="65" t="s">
        <v>743</v>
      </c>
      <c r="E272" s="65" t="s">
        <v>141</v>
      </c>
      <c r="F272" s="65" t="s">
        <v>106</v>
      </c>
      <c r="G272" s="65">
        <v>11</v>
      </c>
      <c r="H272" s="65" t="s">
        <v>55</v>
      </c>
      <c r="I272" s="12">
        <v>3.1127775239174E-2</v>
      </c>
      <c r="J272" s="12">
        <v>3.4325506110113702E-2</v>
      </c>
      <c r="K272" s="12">
        <v>0.38812561387109201</v>
      </c>
      <c r="L272" s="12">
        <v>-3.6150216736648699E-2</v>
      </c>
      <c r="M272" s="12">
        <v>9.8405767214996803E-2</v>
      </c>
      <c r="N272" s="12">
        <v>1.03161731061413</v>
      </c>
      <c r="O272" s="12">
        <v>0.96449539924923799</v>
      </c>
      <c r="P272" s="12">
        <v>1.10341042205812</v>
      </c>
      <c r="Q272" s="12">
        <v>0.439648636311601</v>
      </c>
      <c r="R272" s="12">
        <v>0.30599593857157997</v>
      </c>
    </row>
    <row r="273" spans="1:18" x14ac:dyDescent="0.25">
      <c r="A273" s="65" t="s">
        <v>116</v>
      </c>
      <c r="B273" s="65" t="s">
        <v>117</v>
      </c>
      <c r="C273" s="65" t="s">
        <v>118</v>
      </c>
      <c r="D273" s="65" t="s">
        <v>39</v>
      </c>
      <c r="E273" s="65" t="s">
        <v>120</v>
      </c>
      <c r="F273" s="65" t="s">
        <v>106</v>
      </c>
      <c r="G273" s="65">
        <v>1</v>
      </c>
      <c r="H273" s="65" t="s">
        <v>56</v>
      </c>
      <c r="I273" s="12">
        <v>0.16498118668596201</v>
      </c>
      <c r="J273" s="12">
        <v>0.16323337592040499</v>
      </c>
      <c r="K273" s="12">
        <v>0.31215647745695202</v>
      </c>
      <c r="L273" s="12">
        <v>-0.154956230118032</v>
      </c>
      <c r="M273" s="12">
        <v>0.48491860348995702</v>
      </c>
      <c r="N273" s="12">
        <v>1.1793709306269899</v>
      </c>
      <c r="O273" s="12">
        <v>0.85645266349522098</v>
      </c>
      <c r="P273" s="12">
        <v>1.62404281204706</v>
      </c>
      <c r="Q273" s="12" t="s">
        <v>53</v>
      </c>
      <c r="R273" s="12" t="s">
        <v>53</v>
      </c>
    </row>
    <row r="274" spans="1:18" x14ac:dyDescent="0.25">
      <c r="A274" s="65" t="s">
        <v>116</v>
      </c>
      <c r="B274" s="65" t="s">
        <v>117</v>
      </c>
      <c r="C274" s="65" t="s">
        <v>118</v>
      </c>
      <c r="D274" s="65" t="s">
        <v>39</v>
      </c>
      <c r="E274" s="65" t="s">
        <v>121</v>
      </c>
      <c r="F274" s="65" t="s">
        <v>106</v>
      </c>
      <c r="G274" s="65">
        <v>5</v>
      </c>
      <c r="H274" s="65" t="s">
        <v>151</v>
      </c>
      <c r="I274" s="12">
        <v>4.2628951480570297E-2</v>
      </c>
      <c r="J274" s="12">
        <v>4.3955541237005499E-2</v>
      </c>
      <c r="K274" s="12">
        <v>0.332136352595714</v>
      </c>
      <c r="L274" s="12">
        <v>-4.3523909343960498E-2</v>
      </c>
      <c r="M274" s="12">
        <v>0.128781812305101</v>
      </c>
      <c r="N274" s="12">
        <v>1.0435506150945899</v>
      </c>
      <c r="O274" s="12">
        <v>0.95740966278037098</v>
      </c>
      <c r="P274" s="12">
        <v>1.1374419212584299</v>
      </c>
      <c r="Q274" s="12">
        <v>0.67518443091756397</v>
      </c>
      <c r="R274" s="12" t="s">
        <v>53</v>
      </c>
    </row>
    <row r="275" spans="1:18" x14ac:dyDescent="0.25">
      <c r="A275" s="65" t="s">
        <v>116</v>
      </c>
      <c r="B275" s="65" t="s">
        <v>117</v>
      </c>
      <c r="C275" s="65" t="s">
        <v>118</v>
      </c>
      <c r="D275" s="65" t="s">
        <v>39</v>
      </c>
      <c r="E275" s="65" t="s">
        <v>121</v>
      </c>
      <c r="F275" s="65" t="s">
        <v>106</v>
      </c>
      <c r="G275" s="65">
        <v>5</v>
      </c>
      <c r="H275" s="65" t="s">
        <v>54</v>
      </c>
      <c r="I275" s="12">
        <v>5.6238276980540201E-2</v>
      </c>
      <c r="J275" s="12">
        <v>5.9158151417724E-2</v>
      </c>
      <c r="K275" s="12">
        <v>0.34178568016736999</v>
      </c>
      <c r="L275" s="12">
        <v>-5.9711699798198799E-2</v>
      </c>
      <c r="M275" s="12">
        <v>0.17218825375927899</v>
      </c>
      <c r="N275" s="12">
        <v>1.0578497149447399</v>
      </c>
      <c r="O275" s="12">
        <v>0.942036083631416</v>
      </c>
      <c r="P275" s="12">
        <v>1.18790143907748</v>
      </c>
      <c r="Q275" s="12" t="s">
        <v>53</v>
      </c>
      <c r="R275" s="12" t="s">
        <v>53</v>
      </c>
    </row>
    <row r="276" spans="1:18" x14ac:dyDescent="0.25">
      <c r="A276" s="65" t="s">
        <v>116</v>
      </c>
      <c r="B276" s="65" t="s">
        <v>117</v>
      </c>
      <c r="C276" s="65" t="s">
        <v>118</v>
      </c>
      <c r="D276" s="65" t="s">
        <v>39</v>
      </c>
      <c r="E276" s="65" t="s">
        <v>121</v>
      </c>
      <c r="F276" s="65" t="s">
        <v>106</v>
      </c>
      <c r="G276" s="65">
        <v>5</v>
      </c>
      <c r="H276" s="65" t="s">
        <v>55</v>
      </c>
      <c r="I276" s="12">
        <v>9.1394061080930705E-2</v>
      </c>
      <c r="J276" s="12">
        <v>9.3704925532179906E-2</v>
      </c>
      <c r="K276" s="12">
        <v>0.40132573744484301</v>
      </c>
      <c r="L276" s="12">
        <v>-9.2267592962141806E-2</v>
      </c>
      <c r="M276" s="12">
        <v>0.27505571512400301</v>
      </c>
      <c r="N276" s="12">
        <v>1.0957006931967099</v>
      </c>
      <c r="O276" s="12">
        <v>0.91186110927952402</v>
      </c>
      <c r="P276" s="12">
        <v>1.3166040275808299</v>
      </c>
      <c r="Q276" s="12">
        <v>0.59436732363477796</v>
      </c>
      <c r="R276" s="12">
        <v>0.55658791494391802</v>
      </c>
    </row>
    <row r="277" spans="1:18" x14ac:dyDescent="0.25">
      <c r="A277" s="65" t="s">
        <v>116</v>
      </c>
      <c r="B277" s="65" t="s">
        <v>117</v>
      </c>
      <c r="C277" s="65" t="s">
        <v>118</v>
      </c>
      <c r="D277" s="65" t="s">
        <v>39</v>
      </c>
      <c r="E277" s="65" t="s">
        <v>122</v>
      </c>
      <c r="F277" s="65" t="s">
        <v>106</v>
      </c>
      <c r="G277" s="65">
        <v>1</v>
      </c>
      <c r="H277" s="65" t="s">
        <v>56</v>
      </c>
      <c r="I277" s="12">
        <v>0.34266465057275097</v>
      </c>
      <c r="J277" s="12">
        <v>9.1295902266421294</v>
      </c>
      <c r="K277" s="12">
        <v>0.97005970180000001</v>
      </c>
      <c r="L277" s="12">
        <v>-17.551332193645798</v>
      </c>
      <c r="M277" s="12">
        <v>18.236661494791299</v>
      </c>
      <c r="N277" s="12">
        <v>1.4086962772174101</v>
      </c>
      <c r="O277" s="12">
        <v>2.38535640755709E-8</v>
      </c>
      <c r="P277" s="12">
        <v>83191978.991453499</v>
      </c>
      <c r="Q277" s="12" t="s">
        <v>53</v>
      </c>
      <c r="R277" s="12" t="s">
        <v>53</v>
      </c>
    </row>
    <row r="278" spans="1:18" x14ac:dyDescent="0.25">
      <c r="A278" s="65" t="s">
        <v>116</v>
      </c>
      <c r="B278" s="65" t="s">
        <v>117</v>
      </c>
      <c r="C278" s="65" t="s">
        <v>118</v>
      </c>
      <c r="D278" s="65" t="s">
        <v>39</v>
      </c>
      <c r="E278" s="65" t="s">
        <v>123</v>
      </c>
      <c r="F278" s="65" t="s">
        <v>106</v>
      </c>
      <c r="G278" s="65">
        <v>1</v>
      </c>
      <c r="H278" s="65" t="s">
        <v>56</v>
      </c>
      <c r="I278" s="12">
        <v>-0.293671537883682</v>
      </c>
      <c r="J278" s="12">
        <v>0.30561978182336003</v>
      </c>
      <c r="K278" s="12">
        <v>0.33660000000000101</v>
      </c>
      <c r="L278" s="12">
        <v>-0.89268631025746803</v>
      </c>
      <c r="M278" s="12">
        <v>0.30534323449010498</v>
      </c>
      <c r="N278" s="12">
        <v>0.74552132674426996</v>
      </c>
      <c r="O278" s="12">
        <v>0.40955408436547702</v>
      </c>
      <c r="P278" s="12">
        <v>1.3570907234184799</v>
      </c>
      <c r="Q278" s="12" t="s">
        <v>53</v>
      </c>
      <c r="R278" s="12" t="s">
        <v>53</v>
      </c>
    </row>
    <row r="279" spans="1:18" x14ac:dyDescent="0.25">
      <c r="A279" s="65" t="s">
        <v>116</v>
      </c>
      <c r="B279" s="65" t="s">
        <v>117</v>
      </c>
      <c r="C279" s="65" t="s">
        <v>118</v>
      </c>
      <c r="D279" s="65" t="s">
        <v>39</v>
      </c>
      <c r="E279" s="65" t="s">
        <v>141</v>
      </c>
      <c r="F279" s="65" t="s">
        <v>106</v>
      </c>
      <c r="G279" s="65">
        <v>5</v>
      </c>
      <c r="H279" s="65" t="s">
        <v>151</v>
      </c>
      <c r="I279" s="12">
        <v>-1.56209067545863E-2</v>
      </c>
      <c r="J279" s="12">
        <v>4.7077680293592897E-2</v>
      </c>
      <c r="K279" s="12">
        <v>0.74003174378199399</v>
      </c>
      <c r="L279" s="12">
        <v>-0.107893160130028</v>
      </c>
      <c r="M279" s="12">
        <v>7.6651346620855904E-2</v>
      </c>
      <c r="N279" s="12">
        <v>0.98450046679918102</v>
      </c>
      <c r="O279" s="12">
        <v>0.89772350396940404</v>
      </c>
      <c r="P279" s="12">
        <v>1.0796655817099301</v>
      </c>
      <c r="Q279" s="12">
        <v>0.57065505219608104</v>
      </c>
      <c r="R279" s="12" t="s">
        <v>53</v>
      </c>
    </row>
    <row r="280" spans="1:18" x14ac:dyDescent="0.25">
      <c r="A280" s="65" t="s">
        <v>116</v>
      </c>
      <c r="B280" s="65" t="s">
        <v>117</v>
      </c>
      <c r="C280" s="65" t="s">
        <v>118</v>
      </c>
      <c r="D280" s="65" t="s">
        <v>39</v>
      </c>
      <c r="E280" s="65" t="s">
        <v>141</v>
      </c>
      <c r="F280" s="65" t="s">
        <v>106</v>
      </c>
      <c r="G280" s="65">
        <v>5</v>
      </c>
      <c r="H280" s="65" t="s">
        <v>54</v>
      </c>
      <c r="I280" s="12">
        <v>4.2124677877480301E-3</v>
      </c>
      <c r="J280" s="12">
        <v>5.6627804673479103E-2</v>
      </c>
      <c r="K280" s="12">
        <v>0.94070111383604005</v>
      </c>
      <c r="L280" s="12">
        <v>-0.106778029372271</v>
      </c>
      <c r="M280" s="12">
        <v>0.11520296494776699</v>
      </c>
      <c r="N280" s="12">
        <v>1.0042213527016</v>
      </c>
      <c r="O280" s="12">
        <v>0.89872514143521898</v>
      </c>
      <c r="P280" s="12">
        <v>1.12210116166482</v>
      </c>
      <c r="Q280" s="12" t="s">
        <v>53</v>
      </c>
      <c r="R280" s="12" t="s">
        <v>53</v>
      </c>
    </row>
    <row r="281" spans="1:18" x14ac:dyDescent="0.25">
      <c r="A281" s="65" t="s">
        <v>116</v>
      </c>
      <c r="B281" s="65" t="s">
        <v>117</v>
      </c>
      <c r="C281" s="65" t="s">
        <v>118</v>
      </c>
      <c r="D281" s="65" t="s">
        <v>39</v>
      </c>
      <c r="E281" s="65" t="s">
        <v>141</v>
      </c>
      <c r="F281" s="65" t="s">
        <v>106</v>
      </c>
      <c r="G281" s="65">
        <v>5</v>
      </c>
      <c r="H281" s="65" t="s">
        <v>55</v>
      </c>
      <c r="I281" s="12">
        <v>4.19731894641494E-2</v>
      </c>
      <c r="J281" s="12">
        <v>8.9783400633410407E-2</v>
      </c>
      <c r="K281" s="12">
        <v>0.67200975245425398</v>
      </c>
      <c r="L281" s="12">
        <v>-0.13400227577733501</v>
      </c>
      <c r="M281" s="12">
        <v>0.21794865470563399</v>
      </c>
      <c r="N281" s="12">
        <v>1.04286651856577</v>
      </c>
      <c r="O281" s="12">
        <v>0.87458807423335205</v>
      </c>
      <c r="P281" s="12">
        <v>1.2435232169142401</v>
      </c>
      <c r="Q281" s="12">
        <v>0.519410096798954</v>
      </c>
      <c r="R281" s="12">
        <v>0.476162821147536</v>
      </c>
    </row>
    <row r="282" spans="1:18" x14ac:dyDescent="0.25">
      <c r="A282" s="65" t="s">
        <v>116</v>
      </c>
      <c r="B282" s="65" t="s">
        <v>117</v>
      </c>
      <c r="C282" s="65" t="s">
        <v>118</v>
      </c>
      <c r="D282" s="65" t="s">
        <v>40</v>
      </c>
      <c r="E282" s="65" t="s">
        <v>119</v>
      </c>
      <c r="F282" s="65" t="s">
        <v>106</v>
      </c>
      <c r="G282" s="65">
        <v>1</v>
      </c>
      <c r="H282" s="65" t="s">
        <v>56</v>
      </c>
      <c r="I282" s="12">
        <v>-0.33223467369808801</v>
      </c>
      <c r="J282" s="12">
        <v>0.13974950560316399</v>
      </c>
      <c r="K282" s="12">
        <v>1.7437132149596898E-2</v>
      </c>
      <c r="L282" s="12">
        <v>-0.60614370468029</v>
      </c>
      <c r="M282" s="12">
        <v>-5.8325642715886597E-2</v>
      </c>
      <c r="N282" s="12">
        <v>0.71731896720615196</v>
      </c>
      <c r="O282" s="12">
        <v>0.545450235775221</v>
      </c>
      <c r="P282" s="12">
        <v>0.94334270473345805</v>
      </c>
      <c r="Q282" s="12" t="s">
        <v>53</v>
      </c>
      <c r="R282" s="12" t="s">
        <v>53</v>
      </c>
    </row>
    <row r="283" spans="1:18" x14ac:dyDescent="0.25">
      <c r="A283" s="65" t="s">
        <v>116</v>
      </c>
      <c r="B283" s="65" t="s">
        <v>117</v>
      </c>
      <c r="C283" s="65" t="s">
        <v>118</v>
      </c>
      <c r="D283" s="65" t="s">
        <v>40</v>
      </c>
      <c r="E283" s="65" t="s">
        <v>120</v>
      </c>
      <c r="F283" s="65" t="s">
        <v>106</v>
      </c>
      <c r="G283" s="65">
        <v>1</v>
      </c>
      <c r="H283" s="65" t="s">
        <v>56</v>
      </c>
      <c r="I283" s="12">
        <v>0.13232623293458401</v>
      </c>
      <c r="J283" s="12">
        <v>9.1788225300840506E-2</v>
      </c>
      <c r="K283" s="12">
        <v>0.149401941401686</v>
      </c>
      <c r="L283" s="12">
        <v>-4.7578688655062901E-2</v>
      </c>
      <c r="M283" s="12">
        <v>0.312231154524232</v>
      </c>
      <c r="N283" s="12">
        <v>1.1414806471124099</v>
      </c>
      <c r="O283" s="12">
        <v>0.95353543775929706</v>
      </c>
      <c r="P283" s="12">
        <v>1.36647052236886</v>
      </c>
      <c r="Q283" s="12" t="s">
        <v>53</v>
      </c>
      <c r="R283" s="12" t="s">
        <v>53</v>
      </c>
    </row>
    <row r="284" spans="1:18" x14ac:dyDescent="0.25">
      <c r="A284" s="65" t="s">
        <v>116</v>
      </c>
      <c r="B284" s="65" t="s">
        <v>117</v>
      </c>
      <c r="C284" s="65" t="s">
        <v>118</v>
      </c>
      <c r="D284" s="65" t="s">
        <v>40</v>
      </c>
      <c r="E284" s="65" t="s">
        <v>121</v>
      </c>
      <c r="F284" s="65" t="s">
        <v>106</v>
      </c>
      <c r="G284" s="65">
        <v>1</v>
      </c>
      <c r="H284" s="65" t="s">
        <v>56</v>
      </c>
      <c r="I284" s="12">
        <v>0.16715447154471499</v>
      </c>
      <c r="J284" s="12">
        <v>0.143900681168974</v>
      </c>
      <c r="K284" s="12">
        <v>0.24539956273494501</v>
      </c>
      <c r="L284" s="12">
        <v>-0.114890863546473</v>
      </c>
      <c r="M284" s="12">
        <v>0.44919980663590398</v>
      </c>
      <c r="N284" s="12">
        <v>1.18193682681511</v>
      </c>
      <c r="O284" s="12">
        <v>0.89146342975519099</v>
      </c>
      <c r="P284" s="12">
        <v>1.56705773445514</v>
      </c>
      <c r="Q284" s="12" t="s">
        <v>53</v>
      </c>
      <c r="R284" s="12" t="s">
        <v>53</v>
      </c>
    </row>
    <row r="285" spans="1:18" x14ac:dyDescent="0.25">
      <c r="A285" s="65" t="s">
        <v>116</v>
      </c>
      <c r="B285" s="65" t="s">
        <v>117</v>
      </c>
      <c r="C285" s="65" t="s">
        <v>118</v>
      </c>
      <c r="D285" s="65" t="s">
        <v>40</v>
      </c>
      <c r="E285" s="65" t="s">
        <v>122</v>
      </c>
      <c r="F285" s="65" t="s">
        <v>106</v>
      </c>
      <c r="G285" s="65">
        <v>1</v>
      </c>
      <c r="H285" s="65" t="s">
        <v>56</v>
      </c>
      <c r="I285" s="12">
        <v>-0.27182199121839301</v>
      </c>
      <c r="J285" s="12">
        <v>0.27073814102153998</v>
      </c>
      <c r="K285" s="12">
        <v>0.31537701550000002</v>
      </c>
      <c r="L285" s="12">
        <v>-0.80246874762061005</v>
      </c>
      <c r="M285" s="12">
        <v>0.25882476518382502</v>
      </c>
      <c r="N285" s="12">
        <v>0.76198988990981897</v>
      </c>
      <c r="O285" s="12">
        <v>0.44822105244603699</v>
      </c>
      <c r="P285" s="12">
        <v>1.29540678456794</v>
      </c>
      <c r="Q285" s="12" t="s">
        <v>53</v>
      </c>
      <c r="R285" s="12" t="s">
        <v>53</v>
      </c>
    </row>
    <row r="286" spans="1:18" x14ac:dyDescent="0.25">
      <c r="A286" s="65" t="s">
        <v>116</v>
      </c>
      <c r="B286" s="65" t="s">
        <v>117</v>
      </c>
      <c r="C286" s="65" t="s">
        <v>118</v>
      </c>
      <c r="D286" s="65" t="s">
        <v>40</v>
      </c>
      <c r="E286" s="65" t="s">
        <v>123</v>
      </c>
      <c r="F286" s="65" t="s">
        <v>106</v>
      </c>
      <c r="G286" s="65">
        <v>1</v>
      </c>
      <c r="H286" s="65" t="s">
        <v>56</v>
      </c>
      <c r="I286" s="12">
        <v>6.6456306654520902E-2</v>
      </c>
      <c r="J286" s="12">
        <v>0.16355246792338701</v>
      </c>
      <c r="K286" s="12">
        <v>0.6845</v>
      </c>
      <c r="L286" s="12">
        <v>-0.25410653047531701</v>
      </c>
      <c r="M286" s="12">
        <v>0.38701914378435898</v>
      </c>
      <c r="N286" s="12">
        <v>1.0687142673533101</v>
      </c>
      <c r="O286" s="12">
        <v>0.775609171631511</v>
      </c>
      <c r="P286" s="12">
        <v>1.4725846818468999</v>
      </c>
      <c r="Q286" s="12" t="s">
        <v>53</v>
      </c>
      <c r="R286" s="12" t="s">
        <v>53</v>
      </c>
    </row>
    <row r="287" spans="1:18" x14ac:dyDescent="0.25">
      <c r="A287" s="65" t="s">
        <v>116</v>
      </c>
      <c r="B287" s="65" t="s">
        <v>117</v>
      </c>
      <c r="C287" s="65" t="s">
        <v>118</v>
      </c>
      <c r="D287" s="65" t="s">
        <v>40</v>
      </c>
      <c r="E287" s="65" t="s">
        <v>141</v>
      </c>
      <c r="F287" s="65" t="s">
        <v>106</v>
      </c>
      <c r="G287" s="65">
        <v>1</v>
      </c>
      <c r="H287" s="65" t="s">
        <v>56</v>
      </c>
      <c r="I287" s="12">
        <v>-0.26192045704240802</v>
      </c>
      <c r="J287" s="12">
        <v>0.13799165018677201</v>
      </c>
      <c r="K287" s="12">
        <v>5.7684336309170102E-2</v>
      </c>
      <c r="L287" s="12">
        <v>-0.53238409140848197</v>
      </c>
      <c r="M287" s="12">
        <v>8.5431773236651094E-3</v>
      </c>
      <c r="N287" s="12">
        <v>0.76957223532474495</v>
      </c>
      <c r="O287" s="12">
        <v>0.58720335308208405</v>
      </c>
      <c r="P287" s="12">
        <v>1.00857977440728</v>
      </c>
      <c r="Q287" s="12" t="s">
        <v>53</v>
      </c>
      <c r="R287" s="12" t="s">
        <v>53</v>
      </c>
    </row>
    <row r="288" spans="1:18" x14ac:dyDescent="0.25">
      <c r="A288" s="65" t="s">
        <v>116</v>
      </c>
      <c r="B288" s="65" t="s">
        <v>117</v>
      </c>
      <c r="C288" s="65" t="s">
        <v>118</v>
      </c>
      <c r="D288" s="65" t="s">
        <v>41</v>
      </c>
      <c r="E288" s="65" t="s">
        <v>119</v>
      </c>
      <c r="F288" s="65" t="s">
        <v>106</v>
      </c>
      <c r="G288" s="65">
        <v>1</v>
      </c>
      <c r="H288" s="65" t="s">
        <v>56</v>
      </c>
      <c r="I288" s="12">
        <v>9.8455598455598398E-2</v>
      </c>
      <c r="J288" s="12">
        <v>0.113256113256113</v>
      </c>
      <c r="K288" s="12">
        <v>0.38467312075402799</v>
      </c>
      <c r="L288" s="12">
        <v>-0.123526383526384</v>
      </c>
      <c r="M288" s="12">
        <v>0.32043758043758003</v>
      </c>
      <c r="N288" s="12">
        <v>1.1034654077383399</v>
      </c>
      <c r="O288" s="12">
        <v>0.88379832322009599</v>
      </c>
      <c r="P288" s="12">
        <v>1.3777305003688101</v>
      </c>
      <c r="Q288" s="12" t="s">
        <v>53</v>
      </c>
      <c r="R288" s="12" t="s">
        <v>53</v>
      </c>
    </row>
    <row r="289" spans="1:18" x14ac:dyDescent="0.25">
      <c r="A289" s="65" t="s">
        <v>116</v>
      </c>
      <c r="B289" s="65" t="s">
        <v>117</v>
      </c>
      <c r="C289" s="65" t="s">
        <v>118</v>
      </c>
      <c r="D289" s="65" t="s">
        <v>41</v>
      </c>
      <c r="E289" s="65" t="s">
        <v>121</v>
      </c>
      <c r="F289" s="65" t="s">
        <v>106</v>
      </c>
      <c r="G289" s="65">
        <v>1</v>
      </c>
      <c r="H289" s="65" t="s">
        <v>56</v>
      </c>
      <c r="I289" s="12">
        <v>0.111644787644788</v>
      </c>
      <c r="J289" s="12">
        <v>0.12971364221364201</v>
      </c>
      <c r="K289" s="12">
        <v>0.38940220674447201</v>
      </c>
      <c r="L289" s="12">
        <v>-0.14259395109395101</v>
      </c>
      <c r="M289" s="12">
        <v>0.365883526383526</v>
      </c>
      <c r="N289" s="12">
        <v>1.11811562161376</v>
      </c>
      <c r="O289" s="12">
        <v>0.86710608489999796</v>
      </c>
      <c r="P289" s="12">
        <v>1.4417873026930901</v>
      </c>
      <c r="Q289" s="12" t="s">
        <v>53</v>
      </c>
      <c r="R289" s="12" t="s">
        <v>53</v>
      </c>
    </row>
    <row r="290" spans="1:18" x14ac:dyDescent="0.25">
      <c r="A290" s="65" t="s">
        <v>116</v>
      </c>
      <c r="B290" s="65" t="s">
        <v>117</v>
      </c>
      <c r="C290" s="65" t="s">
        <v>118</v>
      </c>
      <c r="D290" s="65" t="s">
        <v>41</v>
      </c>
      <c r="E290" s="65" t="s">
        <v>141</v>
      </c>
      <c r="F290" s="65" t="s">
        <v>106</v>
      </c>
      <c r="G290" s="65">
        <v>1</v>
      </c>
      <c r="H290" s="65" t="s">
        <v>56</v>
      </c>
      <c r="I290" s="12">
        <v>4.7619047619047603E-2</v>
      </c>
      <c r="J290" s="12">
        <v>0.10939510939510901</v>
      </c>
      <c r="K290" s="12">
        <v>0.66334895408593098</v>
      </c>
      <c r="L290" s="12">
        <v>-0.16679536679536699</v>
      </c>
      <c r="M290" s="12">
        <v>0.26203346203346201</v>
      </c>
      <c r="N290" s="12">
        <v>1.04877104738593</v>
      </c>
      <c r="O290" s="12">
        <v>0.84637278959382201</v>
      </c>
      <c r="P290" s="12">
        <v>1.2995700279575799</v>
      </c>
      <c r="Q290" s="12" t="s">
        <v>53</v>
      </c>
      <c r="R290" s="12" t="s">
        <v>53</v>
      </c>
    </row>
    <row r="291" spans="1:18" x14ac:dyDescent="0.25">
      <c r="A291" s="65" t="s">
        <v>116</v>
      </c>
      <c r="B291" s="65" t="s">
        <v>117</v>
      </c>
      <c r="C291" s="65" t="s">
        <v>118</v>
      </c>
      <c r="D291" s="65" t="s">
        <v>42</v>
      </c>
      <c r="E291" s="65" t="s">
        <v>119</v>
      </c>
      <c r="F291" s="65" t="s">
        <v>106</v>
      </c>
      <c r="G291" s="65">
        <v>3</v>
      </c>
      <c r="H291" s="65" t="s">
        <v>152</v>
      </c>
      <c r="I291" s="12">
        <v>-3.0927892652310902E-2</v>
      </c>
      <c r="J291" s="12">
        <v>4.8978934642390302E-2</v>
      </c>
      <c r="K291" s="12">
        <v>0.52774440533328004</v>
      </c>
      <c r="L291" s="12">
        <v>-0.12692660455139601</v>
      </c>
      <c r="M291" s="12">
        <v>6.5070819246774103E-2</v>
      </c>
      <c r="N291" s="12">
        <v>0.96954548190869005</v>
      </c>
      <c r="O291" s="12">
        <v>0.88079831681242404</v>
      </c>
      <c r="P291" s="12">
        <v>1.0672346024586501</v>
      </c>
      <c r="Q291" s="12">
        <v>3.6812147376929602E-2</v>
      </c>
      <c r="R291" s="12" t="s">
        <v>53</v>
      </c>
    </row>
    <row r="292" spans="1:18" x14ac:dyDescent="0.25">
      <c r="A292" s="65" t="s">
        <v>116</v>
      </c>
      <c r="B292" s="65" t="s">
        <v>117</v>
      </c>
      <c r="C292" s="65" t="s">
        <v>118</v>
      </c>
      <c r="D292" s="65" t="s">
        <v>42</v>
      </c>
      <c r="E292" s="65" t="s">
        <v>119</v>
      </c>
      <c r="F292" s="65" t="s">
        <v>106</v>
      </c>
      <c r="G292" s="65">
        <v>3</v>
      </c>
      <c r="H292" s="65" t="s">
        <v>54</v>
      </c>
      <c r="I292" s="12">
        <v>-2.7296954048078199E-2</v>
      </c>
      <c r="J292" s="12">
        <v>5.1196476501873499E-2</v>
      </c>
      <c r="K292" s="12">
        <v>0.59390875886843897</v>
      </c>
      <c r="L292" s="12">
        <v>-0.12764204799175</v>
      </c>
      <c r="M292" s="12">
        <v>7.3048139895593694E-2</v>
      </c>
      <c r="N292" s="12">
        <v>0.97307224087550404</v>
      </c>
      <c r="O292" s="12">
        <v>0.88016838080304904</v>
      </c>
      <c r="P292" s="12">
        <v>1.0757823237169299</v>
      </c>
      <c r="Q292" s="12" t="s">
        <v>53</v>
      </c>
      <c r="R292" s="12" t="s">
        <v>53</v>
      </c>
    </row>
    <row r="293" spans="1:18" x14ac:dyDescent="0.25">
      <c r="A293" s="65" t="s">
        <v>116</v>
      </c>
      <c r="B293" s="65" t="s">
        <v>117</v>
      </c>
      <c r="C293" s="65" t="s">
        <v>118</v>
      </c>
      <c r="D293" s="65" t="s">
        <v>42</v>
      </c>
      <c r="E293" s="65" t="s">
        <v>119</v>
      </c>
      <c r="F293" s="65" t="s">
        <v>106</v>
      </c>
      <c r="G293" s="65">
        <v>3</v>
      </c>
      <c r="H293" s="65" t="s">
        <v>55</v>
      </c>
      <c r="I293" s="12">
        <v>0.14820700600619899</v>
      </c>
      <c r="J293" s="12">
        <v>0.47218959781749498</v>
      </c>
      <c r="K293" s="12">
        <v>0.80638218853294197</v>
      </c>
      <c r="L293" s="12">
        <v>-0.77728460571609104</v>
      </c>
      <c r="M293" s="12">
        <v>1.07369861772849</v>
      </c>
      <c r="N293" s="12">
        <v>1.1597529473419299</v>
      </c>
      <c r="O293" s="12">
        <v>0.45965245589641601</v>
      </c>
      <c r="P293" s="12">
        <v>2.9261823397532098</v>
      </c>
      <c r="Q293" s="12">
        <v>1.6718359073039299E-2</v>
      </c>
      <c r="R293" s="12">
        <v>0.76237139001592702</v>
      </c>
    </row>
    <row r="294" spans="1:18" x14ac:dyDescent="0.25">
      <c r="A294" s="65" t="s">
        <v>116</v>
      </c>
      <c r="B294" s="65" t="s">
        <v>117</v>
      </c>
      <c r="C294" s="65" t="s">
        <v>118</v>
      </c>
      <c r="D294" s="65" t="s">
        <v>42</v>
      </c>
      <c r="E294" s="65" t="s">
        <v>120</v>
      </c>
      <c r="F294" s="65" t="s">
        <v>106</v>
      </c>
      <c r="G294" s="65">
        <v>2</v>
      </c>
      <c r="H294" s="65" t="s">
        <v>152</v>
      </c>
      <c r="I294" s="12">
        <v>-5.7056838053279205E-4</v>
      </c>
      <c r="J294" s="12">
        <v>3.4065770029105102E-2</v>
      </c>
      <c r="K294" s="12">
        <v>0.98663683759016596</v>
      </c>
      <c r="L294" s="12">
        <v>-6.7339477637578804E-2</v>
      </c>
      <c r="M294" s="12">
        <v>6.6198340876513301E-2</v>
      </c>
      <c r="N294" s="12">
        <v>0.999429594362652</v>
      </c>
      <c r="O294" s="12">
        <v>0.93487777736137101</v>
      </c>
      <c r="P294" s="12">
        <v>1.0684386112023201</v>
      </c>
      <c r="Q294" s="12" t="s">
        <v>53</v>
      </c>
      <c r="R294" s="12" t="s">
        <v>53</v>
      </c>
    </row>
    <row r="295" spans="1:18" x14ac:dyDescent="0.25">
      <c r="A295" s="65" t="s">
        <v>116</v>
      </c>
      <c r="B295" s="65" t="s">
        <v>117</v>
      </c>
      <c r="C295" s="65" t="s">
        <v>118</v>
      </c>
      <c r="D295" s="65" t="s">
        <v>42</v>
      </c>
      <c r="E295" s="65" t="s">
        <v>121</v>
      </c>
      <c r="F295" s="65" t="s">
        <v>106</v>
      </c>
      <c r="G295" s="65">
        <v>3</v>
      </c>
      <c r="H295" s="65" t="s">
        <v>152</v>
      </c>
      <c r="I295" s="12">
        <v>-8.0763676853836494E-2</v>
      </c>
      <c r="J295" s="12">
        <v>4.9384750510625103E-2</v>
      </c>
      <c r="K295" s="12">
        <v>0.10196583384076</v>
      </c>
      <c r="L295" s="12">
        <v>-0.177557787854662</v>
      </c>
      <c r="M295" s="12">
        <v>1.6030434146988699E-2</v>
      </c>
      <c r="N295" s="12">
        <v>0.92241165291279803</v>
      </c>
      <c r="O295" s="12">
        <v>0.83731261143815505</v>
      </c>
      <c r="P295" s="12">
        <v>1.0161596108864599</v>
      </c>
      <c r="Q295" s="12">
        <v>1.1662667170751701E-2</v>
      </c>
      <c r="R295" s="12" t="s">
        <v>53</v>
      </c>
    </row>
    <row r="296" spans="1:18" x14ac:dyDescent="0.25">
      <c r="A296" s="65" t="s">
        <v>116</v>
      </c>
      <c r="B296" s="65" t="s">
        <v>117</v>
      </c>
      <c r="C296" s="65" t="s">
        <v>118</v>
      </c>
      <c r="D296" s="65" t="s">
        <v>42</v>
      </c>
      <c r="E296" s="65" t="s">
        <v>121</v>
      </c>
      <c r="F296" s="65" t="s">
        <v>106</v>
      </c>
      <c r="G296" s="65">
        <v>3</v>
      </c>
      <c r="H296" s="65" t="s">
        <v>54</v>
      </c>
      <c r="I296" s="12">
        <v>-0.11958044365547001</v>
      </c>
      <c r="J296" s="12">
        <v>5.6494502779565497E-2</v>
      </c>
      <c r="K296" s="12">
        <v>3.4287527214306501E-2</v>
      </c>
      <c r="L296" s="12">
        <v>-0.23030966910341899</v>
      </c>
      <c r="M296" s="12">
        <v>-8.8512182075219398E-3</v>
      </c>
      <c r="N296" s="12">
        <v>0.88729262788559904</v>
      </c>
      <c r="O296" s="12">
        <v>0.79428759808696003</v>
      </c>
      <c r="P296" s="12">
        <v>0.99118783850624503</v>
      </c>
      <c r="Q296" s="12" t="s">
        <v>53</v>
      </c>
      <c r="R296" s="12" t="s">
        <v>53</v>
      </c>
    </row>
    <row r="297" spans="1:18" x14ac:dyDescent="0.25">
      <c r="A297" s="65" t="s">
        <v>116</v>
      </c>
      <c r="B297" s="65" t="s">
        <v>117</v>
      </c>
      <c r="C297" s="65" t="s">
        <v>118</v>
      </c>
      <c r="D297" s="65" t="s">
        <v>42</v>
      </c>
      <c r="E297" s="65" t="s">
        <v>121</v>
      </c>
      <c r="F297" s="65" t="s">
        <v>106</v>
      </c>
      <c r="G297" s="65">
        <v>3</v>
      </c>
      <c r="H297" s="65" t="s">
        <v>55</v>
      </c>
      <c r="I297" s="12">
        <v>-0.75784545668796899</v>
      </c>
      <c r="J297" s="12">
        <v>0.23288315647055799</v>
      </c>
      <c r="K297" s="12">
        <v>0.18980003336493301</v>
      </c>
      <c r="L297" s="12">
        <v>-1.2142964433702601</v>
      </c>
      <c r="M297" s="12">
        <v>-0.30139447000567499</v>
      </c>
      <c r="N297" s="12">
        <v>0.46867512082954499</v>
      </c>
      <c r="O297" s="12">
        <v>0.29691884004346702</v>
      </c>
      <c r="P297" s="12">
        <v>0.73978589183640897</v>
      </c>
      <c r="Q297" s="12">
        <v>0.81995349519723704</v>
      </c>
      <c r="R297" s="12">
        <v>0.20643312454898199</v>
      </c>
    </row>
    <row r="298" spans="1:18" x14ac:dyDescent="0.25">
      <c r="A298" s="65" t="s">
        <v>116</v>
      </c>
      <c r="B298" s="65" t="s">
        <v>117</v>
      </c>
      <c r="C298" s="65" t="s">
        <v>118</v>
      </c>
      <c r="D298" s="65" t="s">
        <v>42</v>
      </c>
      <c r="E298" s="65" t="s">
        <v>122</v>
      </c>
      <c r="F298" s="65" t="s">
        <v>106</v>
      </c>
      <c r="G298" s="65">
        <v>2</v>
      </c>
      <c r="H298" s="65" t="s">
        <v>152</v>
      </c>
      <c r="I298" s="12">
        <v>-0.131386270418375</v>
      </c>
      <c r="J298" s="12">
        <v>6.7628260577131893E-2</v>
      </c>
      <c r="K298" s="12">
        <v>5.2043749305404702E-2</v>
      </c>
      <c r="L298" s="12">
        <v>-0.26393766114955403</v>
      </c>
      <c r="M298" s="12">
        <v>1.1651203128031601E-3</v>
      </c>
      <c r="N298" s="12">
        <v>0.87687899654846502</v>
      </c>
      <c r="O298" s="12">
        <v>0.76802141573659599</v>
      </c>
      <c r="P298" s="12">
        <v>1.0011657993291601</v>
      </c>
      <c r="Q298" s="12" t="s">
        <v>53</v>
      </c>
      <c r="R298" s="12" t="s">
        <v>53</v>
      </c>
    </row>
    <row r="299" spans="1:18" x14ac:dyDescent="0.25">
      <c r="A299" s="65" t="s">
        <v>116</v>
      </c>
      <c r="B299" s="65" t="s">
        <v>117</v>
      </c>
      <c r="C299" s="65" t="s">
        <v>118</v>
      </c>
      <c r="D299" s="65" t="s">
        <v>42</v>
      </c>
      <c r="E299" s="65" t="s">
        <v>123</v>
      </c>
      <c r="F299" s="65" t="s">
        <v>106</v>
      </c>
      <c r="G299" s="65">
        <v>2</v>
      </c>
      <c r="H299" s="65" t="s">
        <v>152</v>
      </c>
      <c r="I299" s="12">
        <v>-4.2431020656665597E-2</v>
      </c>
      <c r="J299" s="12">
        <v>5.9455048100445898E-2</v>
      </c>
      <c r="K299" s="12">
        <v>0.47543400267465302</v>
      </c>
      <c r="L299" s="12">
        <v>-0.15896291493354001</v>
      </c>
      <c r="M299" s="12">
        <v>7.4100873620208299E-2</v>
      </c>
      <c r="N299" s="12">
        <v>0.95845657694605202</v>
      </c>
      <c r="O299" s="12">
        <v>0.85302799298236598</v>
      </c>
      <c r="P299" s="12">
        <v>1.07691543237566</v>
      </c>
      <c r="Q299" s="12" t="s">
        <v>53</v>
      </c>
      <c r="R299" s="12" t="s">
        <v>53</v>
      </c>
    </row>
    <row r="300" spans="1:18" x14ac:dyDescent="0.25">
      <c r="A300" s="65" t="s">
        <v>116</v>
      </c>
      <c r="B300" s="65" t="s">
        <v>117</v>
      </c>
      <c r="C300" s="65" t="s">
        <v>118</v>
      </c>
      <c r="D300" s="65" t="s">
        <v>42</v>
      </c>
      <c r="E300" s="65" t="s">
        <v>141</v>
      </c>
      <c r="F300" s="65" t="s">
        <v>106</v>
      </c>
      <c r="G300" s="65">
        <v>3</v>
      </c>
      <c r="H300" s="65" t="s">
        <v>152</v>
      </c>
      <c r="I300" s="12">
        <v>-2.9875542705909098E-3</v>
      </c>
      <c r="J300" s="12">
        <v>4.8404328053834697E-2</v>
      </c>
      <c r="K300" s="12">
        <v>0.95078516863818896</v>
      </c>
      <c r="L300" s="12">
        <v>-9.7860037256106897E-2</v>
      </c>
      <c r="M300" s="12">
        <v>9.1884928714924999E-2</v>
      </c>
      <c r="N300" s="12">
        <v>0.99701690402875998</v>
      </c>
      <c r="O300" s="12">
        <v>0.90677580970308302</v>
      </c>
      <c r="P300" s="12">
        <v>1.0962386692302499</v>
      </c>
      <c r="Q300" s="12">
        <v>0.62552084693237797</v>
      </c>
      <c r="R300" s="12" t="s">
        <v>53</v>
      </c>
    </row>
    <row r="301" spans="1:18" x14ac:dyDescent="0.25">
      <c r="A301" s="65" t="s">
        <v>116</v>
      </c>
      <c r="B301" s="65" t="s">
        <v>117</v>
      </c>
      <c r="C301" s="65" t="s">
        <v>118</v>
      </c>
      <c r="D301" s="65" t="s">
        <v>42</v>
      </c>
      <c r="E301" s="65" t="s">
        <v>141</v>
      </c>
      <c r="F301" s="65" t="s">
        <v>106</v>
      </c>
      <c r="G301" s="65">
        <v>3</v>
      </c>
      <c r="H301" s="65" t="s">
        <v>54</v>
      </c>
      <c r="I301" s="12">
        <v>1.30339745539716E-2</v>
      </c>
      <c r="J301" s="12">
        <v>5.0129106560097302E-2</v>
      </c>
      <c r="K301" s="12">
        <v>0.79485751318267295</v>
      </c>
      <c r="L301" s="12">
        <v>-8.5219074303819198E-2</v>
      </c>
      <c r="M301" s="12">
        <v>0.111287023411762</v>
      </c>
      <c r="N301" s="12">
        <v>1.01311928705101</v>
      </c>
      <c r="O301" s="12">
        <v>0.91831108400192596</v>
      </c>
      <c r="P301" s="12">
        <v>1.1177156713841701</v>
      </c>
      <c r="Q301" s="12" t="s">
        <v>53</v>
      </c>
      <c r="R301" s="12" t="s">
        <v>53</v>
      </c>
    </row>
    <row r="302" spans="1:18" x14ac:dyDescent="0.25">
      <c r="A302" s="65" t="s">
        <v>116</v>
      </c>
      <c r="B302" s="65" t="s">
        <v>117</v>
      </c>
      <c r="C302" s="65" t="s">
        <v>118</v>
      </c>
      <c r="D302" s="65" t="s">
        <v>42</v>
      </c>
      <c r="E302" s="65" t="s">
        <v>141</v>
      </c>
      <c r="F302" s="65" t="s">
        <v>106</v>
      </c>
      <c r="G302" s="65">
        <v>3</v>
      </c>
      <c r="H302" s="65" t="s">
        <v>55</v>
      </c>
      <c r="I302" s="12">
        <v>-7.6239843397916507E-2</v>
      </c>
      <c r="J302" s="12">
        <v>0.19617224032458599</v>
      </c>
      <c r="K302" s="12">
        <v>0.76402242788382502</v>
      </c>
      <c r="L302" s="12">
        <v>-0.46073743443410498</v>
      </c>
      <c r="M302" s="12">
        <v>0.30825774763827202</v>
      </c>
      <c r="N302" s="12">
        <v>0.92659394246650995</v>
      </c>
      <c r="O302" s="12">
        <v>0.63081828681589203</v>
      </c>
      <c r="P302" s="12">
        <v>1.36105175160563</v>
      </c>
      <c r="Q302" s="12">
        <v>0.37413996217798001</v>
      </c>
      <c r="R302" s="12">
        <v>0.76585814255164897</v>
      </c>
    </row>
    <row r="303" spans="1:18" x14ac:dyDescent="0.25">
      <c r="A303" s="65" t="s">
        <v>116</v>
      </c>
      <c r="B303" s="65" t="s">
        <v>117</v>
      </c>
      <c r="C303" s="65" t="s">
        <v>118</v>
      </c>
      <c r="D303" s="65" t="s">
        <v>57</v>
      </c>
      <c r="E303" s="65" t="s">
        <v>119</v>
      </c>
      <c r="F303" s="65" t="s">
        <v>106</v>
      </c>
      <c r="G303" s="65">
        <v>3</v>
      </c>
      <c r="H303" s="65" t="s">
        <v>152</v>
      </c>
      <c r="I303" s="12">
        <v>-7.2624083646290694E-2</v>
      </c>
      <c r="J303" s="12">
        <v>7.9480462876033595E-2</v>
      </c>
      <c r="K303" s="12">
        <v>0.36085608915102602</v>
      </c>
      <c r="L303" s="12">
        <v>-0.228405790883317</v>
      </c>
      <c r="M303" s="12">
        <v>8.3157623590735197E-2</v>
      </c>
      <c r="N303" s="12">
        <v>0.92995034787084196</v>
      </c>
      <c r="O303" s="12">
        <v>0.79580126540735496</v>
      </c>
      <c r="P303" s="12">
        <v>1.08671308666797</v>
      </c>
      <c r="Q303" s="12">
        <v>5.9311002170250697E-4</v>
      </c>
      <c r="R303" s="12" t="s">
        <v>53</v>
      </c>
    </row>
    <row r="304" spans="1:18" x14ac:dyDescent="0.25">
      <c r="A304" s="65" t="s">
        <v>116</v>
      </c>
      <c r="B304" s="65" t="s">
        <v>117</v>
      </c>
      <c r="C304" s="65" t="s">
        <v>118</v>
      </c>
      <c r="D304" s="65" t="s">
        <v>57</v>
      </c>
      <c r="E304" s="65" t="s">
        <v>119</v>
      </c>
      <c r="F304" s="65" t="s">
        <v>106</v>
      </c>
      <c r="G304" s="65">
        <v>3</v>
      </c>
      <c r="H304" s="65" t="s">
        <v>54</v>
      </c>
      <c r="I304" s="12">
        <v>-8.0313170121171798E-2</v>
      </c>
      <c r="J304" s="12">
        <v>9.5150653668417406E-2</v>
      </c>
      <c r="K304" s="12">
        <v>0.39863406143718</v>
      </c>
      <c r="L304" s="12">
        <v>-0.26680845131127001</v>
      </c>
      <c r="M304" s="12">
        <v>0.106182111068926</v>
      </c>
      <c r="N304" s="12">
        <v>0.92282729919141704</v>
      </c>
      <c r="O304" s="12">
        <v>0.76581974918572304</v>
      </c>
      <c r="P304" s="12">
        <v>1.11202437001451</v>
      </c>
      <c r="Q304" s="12" t="s">
        <v>53</v>
      </c>
      <c r="R304" s="12" t="s">
        <v>53</v>
      </c>
    </row>
    <row r="305" spans="1:18" x14ac:dyDescent="0.25">
      <c r="A305" s="65" t="s">
        <v>116</v>
      </c>
      <c r="B305" s="65" t="s">
        <v>117</v>
      </c>
      <c r="C305" s="65" t="s">
        <v>118</v>
      </c>
      <c r="D305" s="65" t="s">
        <v>57</v>
      </c>
      <c r="E305" s="65" t="s">
        <v>119</v>
      </c>
      <c r="F305" s="65" t="s">
        <v>106</v>
      </c>
      <c r="G305" s="65">
        <v>3</v>
      </c>
      <c r="H305" s="65" t="s">
        <v>55</v>
      </c>
      <c r="I305" s="12">
        <v>1.98350410643929</v>
      </c>
      <c r="J305" s="12">
        <v>0.77469356663965105</v>
      </c>
      <c r="K305" s="12">
        <v>0.23704482362906601</v>
      </c>
      <c r="L305" s="12">
        <v>0.465104715825576</v>
      </c>
      <c r="M305" s="12">
        <v>3.5019034970530099</v>
      </c>
      <c r="N305" s="12">
        <v>7.2681668454352399</v>
      </c>
      <c r="O305" s="12">
        <v>1.5921809066960599</v>
      </c>
      <c r="P305" s="12">
        <v>33.178547155614297</v>
      </c>
      <c r="Q305" s="12">
        <v>0.177755152711325</v>
      </c>
      <c r="R305" s="12">
        <v>0.22736956556919599</v>
      </c>
    </row>
    <row r="306" spans="1:18" x14ac:dyDescent="0.25">
      <c r="A306" s="65" t="s">
        <v>116</v>
      </c>
      <c r="B306" s="65" t="s">
        <v>117</v>
      </c>
      <c r="C306" s="65" t="s">
        <v>118</v>
      </c>
      <c r="D306" s="65" t="s">
        <v>57</v>
      </c>
      <c r="E306" s="65" t="s">
        <v>120</v>
      </c>
      <c r="F306" s="65" t="s">
        <v>106</v>
      </c>
      <c r="G306" s="65">
        <v>1</v>
      </c>
      <c r="H306" s="65" t="s">
        <v>56</v>
      </c>
      <c r="I306" s="12">
        <v>-0.120889660589524</v>
      </c>
      <c r="J306" s="12">
        <v>8.2463891763473796E-2</v>
      </c>
      <c r="K306" s="12">
        <v>0.14265623141397599</v>
      </c>
      <c r="L306" s="12">
        <v>-0.28251888844593298</v>
      </c>
      <c r="M306" s="12">
        <v>4.0739567266884401E-2</v>
      </c>
      <c r="N306" s="12">
        <v>0.886131729451474</v>
      </c>
      <c r="O306" s="12">
        <v>0.75388240215784497</v>
      </c>
      <c r="P306" s="12">
        <v>1.0415808084829801</v>
      </c>
      <c r="Q306" s="12" t="s">
        <v>53</v>
      </c>
      <c r="R306" s="12" t="s">
        <v>53</v>
      </c>
    </row>
    <row r="307" spans="1:18" x14ac:dyDescent="0.25">
      <c r="A307" s="65" t="s">
        <v>116</v>
      </c>
      <c r="B307" s="65" t="s">
        <v>117</v>
      </c>
      <c r="C307" s="65" t="s">
        <v>118</v>
      </c>
      <c r="D307" s="65" t="s">
        <v>57</v>
      </c>
      <c r="E307" s="65" t="s">
        <v>121</v>
      </c>
      <c r="F307" s="65" t="s">
        <v>106</v>
      </c>
      <c r="G307" s="65">
        <v>3</v>
      </c>
      <c r="H307" s="65" t="s">
        <v>152</v>
      </c>
      <c r="I307" s="12">
        <v>1.15600350909276E-2</v>
      </c>
      <c r="J307" s="12">
        <v>7.6191603939136293E-2</v>
      </c>
      <c r="K307" s="12">
        <v>0.87940524637829198</v>
      </c>
      <c r="L307" s="12">
        <v>-0.13777550862978</v>
      </c>
      <c r="M307" s="12">
        <v>0.16089557881163499</v>
      </c>
      <c r="N307" s="12">
        <v>1.0116271105121399</v>
      </c>
      <c r="O307" s="12">
        <v>0.87129426783645703</v>
      </c>
      <c r="P307" s="12">
        <v>1.17456231321751</v>
      </c>
      <c r="Q307" s="12">
        <v>0.25640349717996003</v>
      </c>
      <c r="R307" s="12" t="s">
        <v>53</v>
      </c>
    </row>
    <row r="308" spans="1:18" x14ac:dyDescent="0.25">
      <c r="A308" s="65" t="s">
        <v>116</v>
      </c>
      <c r="B308" s="65" t="s">
        <v>117</v>
      </c>
      <c r="C308" s="65" t="s">
        <v>118</v>
      </c>
      <c r="D308" s="65" t="s">
        <v>57</v>
      </c>
      <c r="E308" s="65" t="s">
        <v>121</v>
      </c>
      <c r="F308" s="65" t="s">
        <v>106</v>
      </c>
      <c r="G308" s="65">
        <v>3</v>
      </c>
      <c r="H308" s="65" t="s">
        <v>54</v>
      </c>
      <c r="I308" s="12">
        <v>2.5931259789038302E-2</v>
      </c>
      <c r="J308" s="12">
        <v>8.1394802900910904E-2</v>
      </c>
      <c r="K308" s="12">
        <v>0.75004033025899997</v>
      </c>
      <c r="L308" s="12">
        <v>-0.13360255389674699</v>
      </c>
      <c r="M308" s="12">
        <v>0.18546507347482399</v>
      </c>
      <c r="N308" s="12">
        <v>1.0262704000049101</v>
      </c>
      <c r="O308" s="12">
        <v>0.87493773610221903</v>
      </c>
      <c r="P308" s="12">
        <v>1.2037781552528599</v>
      </c>
      <c r="Q308" s="12" t="s">
        <v>53</v>
      </c>
      <c r="R308" s="12" t="s">
        <v>53</v>
      </c>
    </row>
    <row r="309" spans="1:18" x14ac:dyDescent="0.25">
      <c r="A309" s="65" t="s">
        <v>116</v>
      </c>
      <c r="B309" s="65" t="s">
        <v>117</v>
      </c>
      <c r="C309" s="65" t="s">
        <v>118</v>
      </c>
      <c r="D309" s="65" t="s">
        <v>57</v>
      </c>
      <c r="E309" s="65" t="s">
        <v>121</v>
      </c>
      <c r="F309" s="65" t="s">
        <v>106</v>
      </c>
      <c r="G309" s="65">
        <v>3</v>
      </c>
      <c r="H309" s="65" t="s">
        <v>55</v>
      </c>
      <c r="I309" s="12">
        <v>-0.712386807566047</v>
      </c>
      <c r="J309" s="12">
        <v>1.3080301610363101</v>
      </c>
      <c r="K309" s="12">
        <v>0.68251282579416594</v>
      </c>
      <c r="L309" s="12">
        <v>-3.2761259231972102</v>
      </c>
      <c r="M309" s="12">
        <v>1.85135230806511</v>
      </c>
      <c r="N309" s="12">
        <v>0.49047213666886602</v>
      </c>
      <c r="O309" s="12">
        <v>3.7774314300300399E-2</v>
      </c>
      <c r="P309" s="12">
        <v>6.3684257756760898</v>
      </c>
      <c r="Q309" s="12">
        <v>0.14921570897162401</v>
      </c>
      <c r="R309" s="12">
        <v>0.67723358482540796</v>
      </c>
    </row>
    <row r="310" spans="1:18" x14ac:dyDescent="0.25">
      <c r="A310" s="65" t="s">
        <v>116</v>
      </c>
      <c r="B310" s="65" t="s">
        <v>117</v>
      </c>
      <c r="C310" s="65" t="s">
        <v>118</v>
      </c>
      <c r="D310" s="65" t="s">
        <v>57</v>
      </c>
      <c r="E310" s="65" t="s">
        <v>122</v>
      </c>
      <c r="F310" s="65" t="s">
        <v>106</v>
      </c>
      <c r="G310" s="65">
        <v>1</v>
      </c>
      <c r="H310" s="65" t="s">
        <v>56</v>
      </c>
      <c r="I310" s="12">
        <v>-0.54811607726658795</v>
      </c>
      <c r="J310" s="12">
        <v>0.23360527017959101</v>
      </c>
      <c r="K310" s="12">
        <v>1.8959089960000099E-2</v>
      </c>
      <c r="L310" s="12">
        <v>-1.0059824068185901</v>
      </c>
      <c r="M310" s="12">
        <v>-9.0249747714589199E-2</v>
      </c>
      <c r="N310" s="12">
        <v>0.578037763732549</v>
      </c>
      <c r="O310" s="12">
        <v>0.36568520664012399</v>
      </c>
      <c r="P310" s="12">
        <v>0.91370296154677799</v>
      </c>
      <c r="Q310" s="12" t="s">
        <v>53</v>
      </c>
      <c r="R310" s="12" t="s">
        <v>53</v>
      </c>
    </row>
    <row r="311" spans="1:18" x14ac:dyDescent="0.25">
      <c r="A311" s="65" t="s">
        <v>116</v>
      </c>
      <c r="B311" s="65" t="s">
        <v>117</v>
      </c>
      <c r="C311" s="65" t="s">
        <v>118</v>
      </c>
      <c r="D311" s="65" t="s">
        <v>57</v>
      </c>
      <c r="E311" s="65" t="s">
        <v>123</v>
      </c>
      <c r="F311" s="65" t="s">
        <v>106</v>
      </c>
      <c r="G311" s="65">
        <v>1</v>
      </c>
      <c r="H311" s="65" t="s">
        <v>56</v>
      </c>
      <c r="I311" s="12">
        <v>-0.172152994432101</v>
      </c>
      <c r="J311" s="12">
        <v>0.154445644534314</v>
      </c>
      <c r="K311" s="12">
        <v>0.26500000000000101</v>
      </c>
      <c r="L311" s="12">
        <v>-0.47486645771935598</v>
      </c>
      <c r="M311" s="12">
        <v>0.13056046885515399</v>
      </c>
      <c r="N311" s="12">
        <v>0.841850364896785</v>
      </c>
      <c r="O311" s="12">
        <v>0.62196810995921203</v>
      </c>
      <c r="P311" s="12">
        <v>1.13946684006569</v>
      </c>
      <c r="Q311" s="12" t="s">
        <v>53</v>
      </c>
      <c r="R311" s="12" t="s">
        <v>53</v>
      </c>
    </row>
    <row r="312" spans="1:18" x14ac:dyDescent="0.25">
      <c r="A312" s="65" t="s">
        <v>116</v>
      </c>
      <c r="B312" s="65" t="s">
        <v>117</v>
      </c>
      <c r="C312" s="65" t="s">
        <v>118</v>
      </c>
      <c r="D312" s="65" t="s">
        <v>57</v>
      </c>
      <c r="E312" s="65" t="s">
        <v>141</v>
      </c>
      <c r="F312" s="65" t="s">
        <v>106</v>
      </c>
      <c r="G312" s="65">
        <v>3</v>
      </c>
      <c r="H312" s="65" t="s">
        <v>152</v>
      </c>
      <c r="I312" s="12">
        <v>-3.0023971388127301E-2</v>
      </c>
      <c r="J312" s="12">
        <v>7.8721108336180998E-2</v>
      </c>
      <c r="K312" s="12">
        <v>0.70290890510145099</v>
      </c>
      <c r="L312" s="12">
        <v>-0.184317343727042</v>
      </c>
      <c r="M312" s="12">
        <v>0.12426940095078701</v>
      </c>
      <c r="N312" s="12">
        <v>0.97042227090078703</v>
      </c>
      <c r="O312" s="12">
        <v>0.83167183610449102</v>
      </c>
      <c r="P312" s="12">
        <v>1.1323208782339</v>
      </c>
      <c r="Q312" s="12">
        <v>0.20401440517212499</v>
      </c>
      <c r="R312" s="12" t="s">
        <v>53</v>
      </c>
    </row>
    <row r="313" spans="1:18" x14ac:dyDescent="0.25">
      <c r="A313" s="65" t="s">
        <v>116</v>
      </c>
      <c r="B313" s="65" t="s">
        <v>117</v>
      </c>
      <c r="C313" s="65" t="s">
        <v>118</v>
      </c>
      <c r="D313" s="65" t="s">
        <v>57</v>
      </c>
      <c r="E313" s="65" t="s">
        <v>141</v>
      </c>
      <c r="F313" s="65" t="s">
        <v>106</v>
      </c>
      <c r="G313" s="65">
        <v>3</v>
      </c>
      <c r="H313" s="65" t="s">
        <v>54</v>
      </c>
      <c r="I313" s="12">
        <v>-6.9227831050647101E-2</v>
      </c>
      <c r="J313" s="12">
        <v>8.1429072827484295E-2</v>
      </c>
      <c r="K313" s="12">
        <v>0.39523551934206902</v>
      </c>
      <c r="L313" s="12">
        <v>-0.22882881379251599</v>
      </c>
      <c r="M313" s="12">
        <v>9.0373151691221995E-2</v>
      </c>
      <c r="N313" s="12">
        <v>0.93311406350133197</v>
      </c>
      <c r="O313" s="12">
        <v>0.79546469443455203</v>
      </c>
      <c r="P313" s="12">
        <v>1.0945826528767499</v>
      </c>
      <c r="Q313" s="12" t="s">
        <v>53</v>
      </c>
      <c r="R313" s="12" t="s">
        <v>53</v>
      </c>
    </row>
    <row r="314" spans="1:18" x14ac:dyDescent="0.25">
      <c r="A314" s="65" t="s">
        <v>116</v>
      </c>
      <c r="B314" s="65" t="s">
        <v>117</v>
      </c>
      <c r="C314" s="65" t="s">
        <v>118</v>
      </c>
      <c r="D314" s="65" t="s">
        <v>57</v>
      </c>
      <c r="E314" s="65" t="s">
        <v>141</v>
      </c>
      <c r="F314" s="65" t="s">
        <v>106</v>
      </c>
      <c r="G314" s="65">
        <v>3</v>
      </c>
      <c r="H314" s="65" t="s">
        <v>55</v>
      </c>
      <c r="I314" s="12">
        <v>0.237705574681572</v>
      </c>
      <c r="J314" s="12">
        <v>0.97932288614191598</v>
      </c>
      <c r="K314" s="12">
        <v>0.84840846981014795</v>
      </c>
      <c r="L314" s="12">
        <v>-1.6817672821565799</v>
      </c>
      <c r="M314" s="12">
        <v>2.1571784315197302</v>
      </c>
      <c r="N314" s="12">
        <v>1.26833570770126</v>
      </c>
      <c r="O314" s="12">
        <v>0.18604489151535999</v>
      </c>
      <c r="P314" s="12">
        <v>8.6467059338591792</v>
      </c>
      <c r="Q314" s="12">
        <v>8.5662450088561201E-2</v>
      </c>
      <c r="R314" s="12">
        <v>0.82854369305511699</v>
      </c>
    </row>
    <row r="315" spans="1:18" x14ac:dyDescent="0.25">
      <c r="A315" s="65" t="s">
        <v>116</v>
      </c>
      <c r="B315" s="65" t="s">
        <v>117</v>
      </c>
      <c r="C315" s="65" t="s">
        <v>118</v>
      </c>
      <c r="D315" s="65" t="s">
        <v>12</v>
      </c>
      <c r="E315" s="65" t="s">
        <v>105</v>
      </c>
      <c r="F315" s="65" t="s">
        <v>124</v>
      </c>
      <c r="G315" s="65">
        <v>1456</v>
      </c>
      <c r="H315" s="65" t="s">
        <v>151</v>
      </c>
      <c r="I315" s="12">
        <v>-6.4022303626414395E-2</v>
      </c>
      <c r="J315" s="12">
        <v>2.79930784095016E-2</v>
      </c>
      <c r="K315" s="12">
        <v>2.21913753064783E-2</v>
      </c>
      <c r="L315" s="12">
        <v>-0.118888737309037</v>
      </c>
      <c r="M315" s="12">
        <v>-9.1558699437913494E-3</v>
      </c>
      <c r="N315" s="12">
        <v>0.93798407885094903</v>
      </c>
      <c r="O315" s="12">
        <v>0.88790658614238205</v>
      </c>
      <c r="P315" s="12">
        <v>0.99088591740300502</v>
      </c>
      <c r="Q315" s="12">
        <v>1.30864218683725E-2</v>
      </c>
      <c r="R315" s="12" t="s">
        <v>53</v>
      </c>
    </row>
    <row r="316" spans="1:18" x14ac:dyDescent="0.25">
      <c r="A316" s="65" t="s">
        <v>116</v>
      </c>
      <c r="B316" s="65" t="s">
        <v>117</v>
      </c>
      <c r="C316" s="65" t="s">
        <v>118</v>
      </c>
      <c r="D316" s="65" t="s">
        <v>12</v>
      </c>
      <c r="E316" s="65" t="s">
        <v>105</v>
      </c>
      <c r="F316" s="65" t="s">
        <v>124</v>
      </c>
      <c r="G316" s="65">
        <v>1456</v>
      </c>
      <c r="H316" s="65" t="s">
        <v>54</v>
      </c>
      <c r="I316" s="12">
        <v>-0.15557745743448501</v>
      </c>
      <c r="J316" s="12">
        <v>4.2705430059426203E-2</v>
      </c>
      <c r="K316" s="12">
        <v>2.6944019699527401E-4</v>
      </c>
      <c r="L316" s="12">
        <v>-0.23928010035096001</v>
      </c>
      <c r="M316" s="12">
        <v>-7.18748145180092E-2</v>
      </c>
      <c r="N316" s="12">
        <v>0.85592077693374502</v>
      </c>
      <c r="O316" s="12">
        <v>0.78719435807369298</v>
      </c>
      <c r="P316" s="12">
        <v>0.93064739206157299</v>
      </c>
      <c r="Q316" s="12" t="s">
        <v>53</v>
      </c>
      <c r="R316" s="12" t="s">
        <v>53</v>
      </c>
    </row>
    <row r="317" spans="1:18" x14ac:dyDescent="0.25">
      <c r="A317" s="65" t="s">
        <v>116</v>
      </c>
      <c r="B317" s="65" t="s">
        <v>117</v>
      </c>
      <c r="C317" s="65" t="s">
        <v>118</v>
      </c>
      <c r="D317" s="65" t="s">
        <v>12</v>
      </c>
      <c r="E317" s="65" t="s">
        <v>105</v>
      </c>
      <c r="F317" s="65" t="s">
        <v>124</v>
      </c>
      <c r="G317" s="65">
        <v>1456</v>
      </c>
      <c r="H317" s="65" t="s">
        <v>55</v>
      </c>
      <c r="I317" s="12">
        <v>-3.5890999884765601E-2</v>
      </c>
      <c r="J317" s="12">
        <v>6.6585527254100205E-2</v>
      </c>
      <c r="K317" s="12">
        <v>0.58995485887679999</v>
      </c>
      <c r="L317" s="12">
        <v>-0.166398633302802</v>
      </c>
      <c r="M317" s="12">
        <v>9.4616633533270794E-2</v>
      </c>
      <c r="N317" s="12">
        <v>0.96474544511693805</v>
      </c>
      <c r="O317" s="12">
        <v>0.84670864064392404</v>
      </c>
      <c r="P317" s="12">
        <v>1.0992373635942301</v>
      </c>
      <c r="Q317" s="12">
        <v>1.26170916371198E-2</v>
      </c>
      <c r="R317" s="12">
        <v>0.64152984784424105</v>
      </c>
    </row>
    <row r="318" spans="1:18" x14ac:dyDescent="0.25">
      <c r="A318" s="65" t="s">
        <v>116</v>
      </c>
      <c r="B318" s="65" t="s">
        <v>117</v>
      </c>
      <c r="C318" s="65" t="s">
        <v>118</v>
      </c>
      <c r="D318" s="65" t="s">
        <v>0</v>
      </c>
      <c r="E318" s="65" t="s">
        <v>121</v>
      </c>
      <c r="F318" s="65" t="s">
        <v>124</v>
      </c>
      <c r="G318" s="65">
        <v>791</v>
      </c>
      <c r="H318" s="65" t="s">
        <v>151</v>
      </c>
      <c r="I318" s="12">
        <v>-0.14508657813902501</v>
      </c>
      <c r="J318" s="12">
        <v>0.14630824811749499</v>
      </c>
      <c r="K318" s="12">
        <v>0.32136827658448303</v>
      </c>
      <c r="L318" s="12">
        <v>-0.43185074444931398</v>
      </c>
      <c r="M318" s="12">
        <v>0.141677588171265</v>
      </c>
      <c r="N318" s="12">
        <v>0.864947404332301</v>
      </c>
      <c r="O318" s="12">
        <v>0.64930628201982399</v>
      </c>
      <c r="P318" s="12">
        <v>1.15220510409037</v>
      </c>
      <c r="Q318" s="12">
        <v>0.151915680069975</v>
      </c>
      <c r="R318" s="12" t="s">
        <v>53</v>
      </c>
    </row>
    <row r="319" spans="1:18" x14ac:dyDescent="0.25">
      <c r="A319" s="65" t="s">
        <v>116</v>
      </c>
      <c r="B319" s="65" t="s">
        <v>117</v>
      </c>
      <c r="C319" s="65" t="s">
        <v>118</v>
      </c>
      <c r="D319" s="65" t="s">
        <v>0</v>
      </c>
      <c r="E319" s="65" t="s">
        <v>121</v>
      </c>
      <c r="F319" s="65" t="s">
        <v>124</v>
      </c>
      <c r="G319" s="65">
        <v>791</v>
      </c>
      <c r="H319" s="65" t="s">
        <v>54</v>
      </c>
      <c r="I319" s="12">
        <v>-0.253145858884952</v>
      </c>
      <c r="J319" s="12">
        <v>0.22415080487359401</v>
      </c>
      <c r="K319" s="12">
        <v>0.25874805776311</v>
      </c>
      <c r="L319" s="12">
        <v>-0.69248143643719595</v>
      </c>
      <c r="M319" s="12">
        <v>0.186189718667292</v>
      </c>
      <c r="N319" s="12">
        <v>0.77635463534349702</v>
      </c>
      <c r="O319" s="12">
        <v>0.50033298288977701</v>
      </c>
      <c r="P319" s="12">
        <v>1.20465078344059</v>
      </c>
      <c r="Q319" s="12" t="s">
        <v>53</v>
      </c>
      <c r="R319" s="12" t="s">
        <v>53</v>
      </c>
    </row>
    <row r="320" spans="1:18" x14ac:dyDescent="0.25">
      <c r="A320" s="65" t="s">
        <v>116</v>
      </c>
      <c r="B320" s="65" t="s">
        <v>117</v>
      </c>
      <c r="C320" s="65" t="s">
        <v>118</v>
      </c>
      <c r="D320" s="65" t="s">
        <v>0</v>
      </c>
      <c r="E320" s="65" t="s">
        <v>121</v>
      </c>
      <c r="F320" s="65" t="s">
        <v>124</v>
      </c>
      <c r="G320" s="65">
        <v>791</v>
      </c>
      <c r="H320" s="65" t="s">
        <v>55</v>
      </c>
      <c r="I320" s="12">
        <v>-0.61929085343321999</v>
      </c>
      <c r="J320" s="12">
        <v>0.33391532985844602</v>
      </c>
      <c r="K320" s="12">
        <v>6.4021356385506295E-2</v>
      </c>
      <c r="L320" s="12">
        <v>-1.27376489995577</v>
      </c>
      <c r="M320" s="12">
        <v>3.5183193089334402E-2</v>
      </c>
      <c r="N320" s="12">
        <v>0.53832605434082303</v>
      </c>
      <c r="O320" s="12">
        <v>0.279776306642465</v>
      </c>
      <c r="P320" s="12">
        <v>1.03580944455206</v>
      </c>
      <c r="Q320" s="12">
        <v>0.16122160803021399</v>
      </c>
      <c r="R320" s="12">
        <v>0.114620493404601</v>
      </c>
    </row>
    <row r="321" spans="1:18" x14ac:dyDescent="0.25">
      <c r="A321" s="65" t="s">
        <v>116</v>
      </c>
      <c r="B321" s="65" t="s">
        <v>117</v>
      </c>
      <c r="C321" s="65" t="s">
        <v>118</v>
      </c>
      <c r="D321" s="65" t="s">
        <v>0</v>
      </c>
      <c r="E321" s="65" t="s">
        <v>141</v>
      </c>
      <c r="F321" s="65" t="s">
        <v>124</v>
      </c>
      <c r="G321" s="65">
        <v>949</v>
      </c>
      <c r="H321" s="65" t="s">
        <v>151</v>
      </c>
      <c r="I321" s="12">
        <v>-0.111759166812258</v>
      </c>
      <c r="J321" s="12">
        <v>0.108767958552851</v>
      </c>
      <c r="K321" s="12">
        <v>0.304184698610871</v>
      </c>
      <c r="L321" s="12">
        <v>-0.32494436557584599</v>
      </c>
      <c r="M321" s="12">
        <v>0.101426031951331</v>
      </c>
      <c r="N321" s="12">
        <v>0.89425959895851803</v>
      </c>
      <c r="O321" s="12">
        <v>0.72256755215352797</v>
      </c>
      <c r="P321" s="12">
        <v>1.1067480513704699</v>
      </c>
      <c r="Q321" s="12">
        <v>1.3208379428170801E-3</v>
      </c>
      <c r="R321" s="12" t="s">
        <v>53</v>
      </c>
    </row>
    <row r="322" spans="1:18" x14ac:dyDescent="0.25">
      <c r="A322" s="65" t="s">
        <v>116</v>
      </c>
      <c r="B322" s="65" t="s">
        <v>117</v>
      </c>
      <c r="C322" s="65" t="s">
        <v>118</v>
      </c>
      <c r="D322" s="65" t="s">
        <v>0</v>
      </c>
      <c r="E322" s="65" t="s">
        <v>141</v>
      </c>
      <c r="F322" s="65" t="s">
        <v>124</v>
      </c>
      <c r="G322" s="65">
        <v>949</v>
      </c>
      <c r="H322" s="65" t="s">
        <v>54</v>
      </c>
      <c r="I322" s="12">
        <v>-9.2619171033467798E-2</v>
      </c>
      <c r="J322" s="12">
        <v>0.15727301186482501</v>
      </c>
      <c r="K322" s="12">
        <v>0.55592368974111706</v>
      </c>
      <c r="L322" s="12">
        <v>-0.40087427428852501</v>
      </c>
      <c r="M322" s="12">
        <v>0.21563593222159</v>
      </c>
      <c r="N322" s="12">
        <v>0.91154057525907395</v>
      </c>
      <c r="O322" s="12">
        <v>0.66973425856108304</v>
      </c>
      <c r="P322" s="12">
        <v>1.24065061585596</v>
      </c>
      <c r="Q322" s="12" t="s">
        <v>53</v>
      </c>
      <c r="R322" s="12" t="s">
        <v>53</v>
      </c>
    </row>
    <row r="323" spans="1:18" x14ac:dyDescent="0.25">
      <c r="A323" s="65" t="s">
        <v>116</v>
      </c>
      <c r="B323" s="65" t="s">
        <v>117</v>
      </c>
      <c r="C323" s="65" t="s">
        <v>118</v>
      </c>
      <c r="D323" s="65" t="s">
        <v>0</v>
      </c>
      <c r="E323" s="65" t="s">
        <v>141</v>
      </c>
      <c r="F323" s="65" t="s">
        <v>124</v>
      </c>
      <c r="G323" s="65">
        <v>949</v>
      </c>
      <c r="H323" s="65" t="s">
        <v>55</v>
      </c>
      <c r="I323" s="12">
        <v>-0.36482220978930402</v>
      </c>
      <c r="J323" s="12">
        <v>0.24444578163057001</v>
      </c>
      <c r="K323" s="12">
        <v>0.13591523129795599</v>
      </c>
      <c r="L323" s="12">
        <v>-0.84393594178522102</v>
      </c>
      <c r="M323" s="12">
        <v>0.114291522206613</v>
      </c>
      <c r="N323" s="12">
        <v>0.69432008321900796</v>
      </c>
      <c r="O323" s="12">
        <v>0.43001467550942701</v>
      </c>
      <c r="P323" s="12">
        <v>1.1210788966449601</v>
      </c>
      <c r="Q323" s="12">
        <v>1.3633424072910399E-3</v>
      </c>
      <c r="R323" s="12">
        <v>0.24799593320527299</v>
      </c>
    </row>
    <row r="324" spans="1:18" x14ac:dyDescent="0.25">
      <c r="A324" s="65" t="s">
        <v>116</v>
      </c>
      <c r="B324" s="65" t="s">
        <v>117</v>
      </c>
      <c r="C324" s="65" t="s">
        <v>118</v>
      </c>
      <c r="D324" s="65" t="s">
        <v>1</v>
      </c>
      <c r="E324" s="65" t="s">
        <v>119</v>
      </c>
      <c r="F324" s="65" t="s">
        <v>124</v>
      </c>
      <c r="G324" s="65">
        <v>9</v>
      </c>
      <c r="H324" s="65" t="s">
        <v>151</v>
      </c>
      <c r="I324" s="12">
        <v>6.45347546868245E-2</v>
      </c>
      <c r="J324" s="12">
        <v>6.2700415473125798E-2</v>
      </c>
      <c r="K324" s="12">
        <v>0.303359574360554</v>
      </c>
      <c r="L324" s="12">
        <v>-5.83580596405021E-2</v>
      </c>
      <c r="M324" s="12">
        <v>0.187427569014151</v>
      </c>
      <c r="N324" s="12">
        <v>1.0666626491267699</v>
      </c>
      <c r="O324" s="12">
        <v>0.94331212495976602</v>
      </c>
      <c r="P324" s="12">
        <v>1.2061428841388699</v>
      </c>
      <c r="Q324" s="12">
        <v>0.46952671179480099</v>
      </c>
      <c r="R324" s="12" t="s">
        <v>53</v>
      </c>
    </row>
    <row r="325" spans="1:18" x14ac:dyDescent="0.25">
      <c r="A325" s="65" t="s">
        <v>116</v>
      </c>
      <c r="B325" s="65" t="s">
        <v>117</v>
      </c>
      <c r="C325" s="65" t="s">
        <v>118</v>
      </c>
      <c r="D325" s="65" t="s">
        <v>1</v>
      </c>
      <c r="E325" s="65" t="s">
        <v>119</v>
      </c>
      <c r="F325" s="65" t="s">
        <v>124</v>
      </c>
      <c r="G325" s="65">
        <v>9</v>
      </c>
      <c r="H325" s="65" t="s">
        <v>54</v>
      </c>
      <c r="I325" s="12">
        <v>6.1840071469114397E-2</v>
      </c>
      <c r="J325" s="12">
        <v>6.7415838309033194E-2</v>
      </c>
      <c r="K325" s="12">
        <v>0.35898916412718801</v>
      </c>
      <c r="L325" s="12">
        <v>-7.0294971616590596E-2</v>
      </c>
      <c r="M325" s="12">
        <v>0.193975114554819</v>
      </c>
      <c r="N325" s="12">
        <v>1.06379220039915</v>
      </c>
      <c r="O325" s="12">
        <v>0.93211883075258295</v>
      </c>
      <c r="P325" s="12">
        <v>1.21406607000567</v>
      </c>
      <c r="Q325" s="12" t="s">
        <v>53</v>
      </c>
      <c r="R325" s="12" t="s">
        <v>53</v>
      </c>
    </row>
    <row r="326" spans="1:18" x14ac:dyDescent="0.25">
      <c r="A326" s="65" t="s">
        <v>116</v>
      </c>
      <c r="B326" s="65" t="s">
        <v>117</v>
      </c>
      <c r="C326" s="65" t="s">
        <v>118</v>
      </c>
      <c r="D326" s="65" t="s">
        <v>1</v>
      </c>
      <c r="E326" s="65" t="s">
        <v>119</v>
      </c>
      <c r="F326" s="65" t="s">
        <v>124</v>
      </c>
      <c r="G326" s="65">
        <v>9</v>
      </c>
      <c r="H326" s="65" t="s">
        <v>55</v>
      </c>
      <c r="I326" s="12">
        <v>7.3940095189322902E-2</v>
      </c>
      <c r="J326" s="12">
        <v>7.9507226463146993E-2</v>
      </c>
      <c r="K326" s="12">
        <v>0.38333241405782198</v>
      </c>
      <c r="L326" s="12">
        <v>-8.1894068678445203E-2</v>
      </c>
      <c r="M326" s="12">
        <v>0.22977425905709101</v>
      </c>
      <c r="N326" s="12">
        <v>1.07674230152047</v>
      </c>
      <c r="O326" s="12">
        <v>0.92136955542162802</v>
      </c>
      <c r="P326" s="12">
        <v>1.2583159244425599</v>
      </c>
      <c r="Q326" s="12">
        <v>0.37039701635510303</v>
      </c>
      <c r="R326" s="12">
        <v>0.83353330716990204</v>
      </c>
    </row>
    <row r="327" spans="1:18" x14ac:dyDescent="0.25">
      <c r="A327" s="65" t="s">
        <v>116</v>
      </c>
      <c r="B327" s="65" t="s">
        <v>117</v>
      </c>
      <c r="C327" s="65" t="s">
        <v>118</v>
      </c>
      <c r="D327" s="65" t="s">
        <v>3</v>
      </c>
      <c r="E327" s="65" t="s">
        <v>119</v>
      </c>
      <c r="F327" s="65" t="s">
        <v>124</v>
      </c>
      <c r="G327" s="65">
        <v>3</v>
      </c>
      <c r="H327" s="65" t="s">
        <v>152</v>
      </c>
      <c r="I327" s="12">
        <v>9.47165855289923E-2</v>
      </c>
      <c r="J327" s="12">
        <v>5.4346171064039703E-2</v>
      </c>
      <c r="K327" s="12">
        <v>8.1361873288798806E-2</v>
      </c>
      <c r="L327" s="12">
        <v>-1.18019097565256E-2</v>
      </c>
      <c r="M327" s="12">
        <v>0.20123508081451</v>
      </c>
      <c r="N327" s="12">
        <v>1.09934724005358</v>
      </c>
      <c r="O327" s="12">
        <v>0.988267459615222</v>
      </c>
      <c r="P327" s="12">
        <v>1.2229122212361201</v>
      </c>
      <c r="Q327" s="12">
        <v>0.53602546248789595</v>
      </c>
      <c r="R327" s="12" t="s">
        <v>53</v>
      </c>
    </row>
    <row r="328" spans="1:18" x14ac:dyDescent="0.25">
      <c r="A328" s="65" t="s">
        <v>116</v>
      </c>
      <c r="B328" s="65" t="s">
        <v>117</v>
      </c>
      <c r="C328" s="65" t="s">
        <v>118</v>
      </c>
      <c r="D328" s="65" t="s">
        <v>3</v>
      </c>
      <c r="E328" s="65" t="s">
        <v>119</v>
      </c>
      <c r="F328" s="65" t="s">
        <v>124</v>
      </c>
      <c r="G328" s="65">
        <v>3</v>
      </c>
      <c r="H328" s="65" t="s">
        <v>54</v>
      </c>
      <c r="I328" s="12">
        <v>8.2854774639223902E-2</v>
      </c>
      <c r="J328" s="12">
        <v>5.9730246801947398E-2</v>
      </c>
      <c r="K328" s="12">
        <v>0.165396218152283</v>
      </c>
      <c r="L328" s="12">
        <v>-3.4216509092593002E-2</v>
      </c>
      <c r="M328" s="12">
        <v>0.19992605837104099</v>
      </c>
      <c r="N328" s="12">
        <v>1.0863840265793401</v>
      </c>
      <c r="O328" s="12">
        <v>0.96636225577107004</v>
      </c>
      <c r="P328" s="12">
        <v>1.22131244898946</v>
      </c>
      <c r="Q328" s="12" t="s">
        <v>53</v>
      </c>
      <c r="R328" s="12" t="s">
        <v>53</v>
      </c>
    </row>
    <row r="329" spans="1:18" x14ac:dyDescent="0.25">
      <c r="A329" s="65" t="s">
        <v>116</v>
      </c>
      <c r="B329" s="65" t="s">
        <v>117</v>
      </c>
      <c r="C329" s="65" t="s">
        <v>118</v>
      </c>
      <c r="D329" s="65" t="s">
        <v>3</v>
      </c>
      <c r="E329" s="65" t="s">
        <v>119</v>
      </c>
      <c r="F329" s="65" t="s">
        <v>124</v>
      </c>
      <c r="G329" s="65">
        <v>3</v>
      </c>
      <c r="H329" s="65" t="s">
        <v>55</v>
      </c>
      <c r="I329" s="12">
        <v>0.36556677755116401</v>
      </c>
      <c r="J329" s="12">
        <v>0.32455359830122599</v>
      </c>
      <c r="K329" s="12">
        <v>0.46221075561608399</v>
      </c>
      <c r="L329" s="12">
        <v>-0.27055827511923902</v>
      </c>
      <c r="M329" s="12">
        <v>1.00169183022157</v>
      </c>
      <c r="N329" s="12">
        <v>1.4413306905679399</v>
      </c>
      <c r="O329" s="12">
        <v>0.76295343749816003</v>
      </c>
      <c r="P329" s="12">
        <v>2.7228845922567499</v>
      </c>
      <c r="Q329" s="12">
        <v>0.46634906904743301</v>
      </c>
      <c r="R329" s="12">
        <v>0.55280718816944596</v>
      </c>
    </row>
    <row r="330" spans="1:18" x14ac:dyDescent="0.25">
      <c r="A330" s="65" t="s">
        <v>116</v>
      </c>
      <c r="B330" s="65" t="s">
        <v>117</v>
      </c>
      <c r="C330" s="65" t="s">
        <v>118</v>
      </c>
      <c r="D330" s="65" t="s">
        <v>3</v>
      </c>
      <c r="E330" s="65" t="s">
        <v>141</v>
      </c>
      <c r="F330" s="65" t="s">
        <v>124</v>
      </c>
      <c r="G330" s="65">
        <v>3</v>
      </c>
      <c r="H330" s="65" t="s">
        <v>152</v>
      </c>
      <c r="I330" s="12">
        <v>9.7478508116914303E-2</v>
      </c>
      <c r="J330" s="12">
        <v>5.3893880359676197E-2</v>
      </c>
      <c r="K330" s="12">
        <v>7.0495757772412307E-2</v>
      </c>
      <c r="L330" s="12">
        <v>-8.1534973880511407E-3</v>
      </c>
      <c r="M330" s="12">
        <v>0.20311051362188001</v>
      </c>
      <c r="N330" s="12">
        <v>1.1023877489201099</v>
      </c>
      <c r="O330" s="12">
        <v>0.99187965221552599</v>
      </c>
      <c r="P330" s="12">
        <v>1.2252078629243699</v>
      </c>
      <c r="Q330" s="12">
        <v>0.24437535559259699</v>
      </c>
      <c r="R330" s="12" t="s">
        <v>53</v>
      </c>
    </row>
    <row r="331" spans="1:18" x14ac:dyDescent="0.25">
      <c r="A331" s="65" t="s">
        <v>116</v>
      </c>
      <c r="B331" s="65" t="s">
        <v>117</v>
      </c>
      <c r="C331" s="65" t="s">
        <v>118</v>
      </c>
      <c r="D331" s="65" t="s">
        <v>3</v>
      </c>
      <c r="E331" s="65" t="s">
        <v>141</v>
      </c>
      <c r="F331" s="65" t="s">
        <v>124</v>
      </c>
      <c r="G331" s="65">
        <v>3</v>
      </c>
      <c r="H331" s="65" t="s">
        <v>54</v>
      </c>
      <c r="I331" s="12">
        <v>9.6875553381900306E-2</v>
      </c>
      <c r="J331" s="12">
        <v>5.8279078346125598E-2</v>
      </c>
      <c r="K331" s="12">
        <v>9.6458685138969394E-2</v>
      </c>
      <c r="L331" s="12">
        <v>-1.7351440176505799E-2</v>
      </c>
      <c r="M331" s="12">
        <v>0.211102546940307</v>
      </c>
      <c r="N331" s="12">
        <v>1.10172325935578</v>
      </c>
      <c r="O331" s="12">
        <v>0.98279822915187498</v>
      </c>
      <c r="P331" s="12">
        <v>1.2350389980382701</v>
      </c>
      <c r="Q331" s="12" t="s">
        <v>53</v>
      </c>
      <c r="R331" s="12" t="s">
        <v>53</v>
      </c>
    </row>
    <row r="332" spans="1:18" x14ac:dyDescent="0.25">
      <c r="A332" s="65" t="s">
        <v>116</v>
      </c>
      <c r="B332" s="65" t="s">
        <v>117</v>
      </c>
      <c r="C332" s="65" t="s">
        <v>118</v>
      </c>
      <c r="D332" s="65" t="s">
        <v>3</v>
      </c>
      <c r="E332" s="65" t="s">
        <v>141</v>
      </c>
      <c r="F332" s="65" t="s">
        <v>124</v>
      </c>
      <c r="G332" s="65">
        <v>3</v>
      </c>
      <c r="H332" s="65" t="s">
        <v>55</v>
      </c>
      <c r="I332" s="12">
        <v>-0.23370926687264801</v>
      </c>
      <c r="J332" s="12">
        <v>0.42174143499474498</v>
      </c>
      <c r="K332" s="12">
        <v>0.677853794865663</v>
      </c>
      <c r="L332" s="12">
        <v>-1.06032247946235</v>
      </c>
      <c r="M332" s="12">
        <v>0.59290394571705296</v>
      </c>
      <c r="N332" s="12">
        <v>0.79159192443965298</v>
      </c>
      <c r="O332" s="12">
        <v>0.346344103459168</v>
      </c>
      <c r="P332" s="12">
        <v>1.8092347136262099</v>
      </c>
      <c r="Q332" s="12">
        <v>0.189166934657818</v>
      </c>
      <c r="R332" s="12">
        <v>0.57177637264320402</v>
      </c>
    </row>
    <row r="333" spans="1:18" x14ac:dyDescent="0.25">
      <c r="A333" s="65" t="s">
        <v>116</v>
      </c>
      <c r="B333" s="65" t="s">
        <v>117</v>
      </c>
      <c r="C333" s="65" t="s">
        <v>118</v>
      </c>
      <c r="D333" s="65" t="s">
        <v>6</v>
      </c>
      <c r="E333" s="65" t="s">
        <v>120</v>
      </c>
      <c r="F333" s="65" t="s">
        <v>124</v>
      </c>
      <c r="G333" s="65">
        <v>181</v>
      </c>
      <c r="H333" s="65" t="s">
        <v>151</v>
      </c>
      <c r="I333" s="12">
        <v>-0.122063730000649</v>
      </c>
      <c r="J333" s="12">
        <v>7.7311417479196703E-2</v>
      </c>
      <c r="K333" s="12">
        <v>0.114368690754814</v>
      </c>
      <c r="L333" s="12">
        <v>-0.27359410825987501</v>
      </c>
      <c r="M333" s="12">
        <v>2.9466648258576301E-2</v>
      </c>
      <c r="N333" s="12">
        <v>0.88509195979401001</v>
      </c>
      <c r="O333" s="12">
        <v>0.76064075041009105</v>
      </c>
      <c r="P333" s="12">
        <v>1.02990508577097</v>
      </c>
      <c r="Q333" s="12">
        <v>2.7094883405602599E-12</v>
      </c>
      <c r="R333" s="12" t="s">
        <v>53</v>
      </c>
    </row>
    <row r="334" spans="1:18" x14ac:dyDescent="0.25">
      <c r="A334" s="65" t="s">
        <v>116</v>
      </c>
      <c r="B334" s="65" t="s">
        <v>117</v>
      </c>
      <c r="C334" s="65" t="s">
        <v>118</v>
      </c>
      <c r="D334" s="65" t="s">
        <v>6</v>
      </c>
      <c r="E334" s="65" t="s">
        <v>120</v>
      </c>
      <c r="F334" s="65" t="s">
        <v>124</v>
      </c>
      <c r="G334" s="65">
        <v>181</v>
      </c>
      <c r="H334" s="65" t="s">
        <v>54</v>
      </c>
      <c r="I334" s="12">
        <v>-0.14576701644102899</v>
      </c>
      <c r="J334" s="12">
        <v>7.3009614331334793E-2</v>
      </c>
      <c r="K334" s="12">
        <v>4.5874579078943101E-2</v>
      </c>
      <c r="L334" s="12">
        <v>-0.288865860530445</v>
      </c>
      <c r="M334" s="12">
        <v>-2.6681723516128698E-3</v>
      </c>
      <c r="N334" s="12">
        <v>0.86435906117748296</v>
      </c>
      <c r="O334" s="12">
        <v>0.74911268424153099</v>
      </c>
      <c r="P334" s="12">
        <v>0.99733538405649602</v>
      </c>
      <c r="Q334" s="12" t="s">
        <v>53</v>
      </c>
      <c r="R334" s="12" t="s">
        <v>53</v>
      </c>
    </row>
    <row r="335" spans="1:18" x14ac:dyDescent="0.25">
      <c r="A335" s="65" t="s">
        <v>116</v>
      </c>
      <c r="B335" s="65" t="s">
        <v>117</v>
      </c>
      <c r="C335" s="65" t="s">
        <v>118</v>
      </c>
      <c r="D335" s="65" t="s">
        <v>6</v>
      </c>
      <c r="E335" s="65" t="s">
        <v>120</v>
      </c>
      <c r="F335" s="65" t="s">
        <v>124</v>
      </c>
      <c r="G335" s="65">
        <v>181</v>
      </c>
      <c r="H335" s="65" t="s">
        <v>55</v>
      </c>
      <c r="I335" s="12">
        <v>-0.15839587773365099</v>
      </c>
      <c r="J335" s="12">
        <v>9.9121083349177699E-2</v>
      </c>
      <c r="K335" s="12">
        <v>0.111805847903724</v>
      </c>
      <c r="L335" s="12">
        <v>-0.35267320109803901</v>
      </c>
      <c r="M335" s="12">
        <v>3.5881445630737301E-2</v>
      </c>
      <c r="N335" s="12">
        <v>0.85351182875040799</v>
      </c>
      <c r="O335" s="12">
        <v>0.70280683235341901</v>
      </c>
      <c r="P335" s="12">
        <v>1.0365329536957799</v>
      </c>
      <c r="Q335" s="12">
        <v>2.28345891627868E-12</v>
      </c>
      <c r="R335" s="12">
        <v>0.55769461632572404</v>
      </c>
    </row>
    <row r="336" spans="1:18" x14ac:dyDescent="0.25">
      <c r="A336" s="65" t="s">
        <v>116</v>
      </c>
      <c r="B336" s="65" t="s">
        <v>117</v>
      </c>
      <c r="C336" s="65" t="s">
        <v>118</v>
      </c>
      <c r="D336" s="65" t="s">
        <v>6</v>
      </c>
      <c r="E336" s="65" t="s">
        <v>121</v>
      </c>
      <c r="F336" s="65" t="s">
        <v>124</v>
      </c>
      <c r="G336" s="65">
        <v>1099</v>
      </c>
      <c r="H336" s="65" t="s">
        <v>151</v>
      </c>
      <c r="I336" s="12">
        <v>-1.48691967836084E-2</v>
      </c>
      <c r="J336" s="12">
        <v>5.8325639729172402E-2</v>
      </c>
      <c r="K336" s="12">
        <v>0.79877396759579999</v>
      </c>
      <c r="L336" s="12">
        <v>-0.129187450652786</v>
      </c>
      <c r="M336" s="12">
        <v>9.9449057085569503E-2</v>
      </c>
      <c r="N336" s="12">
        <v>0.98524080384101298</v>
      </c>
      <c r="O336" s="12">
        <v>0.87880921674357704</v>
      </c>
      <c r="P336" s="12">
        <v>1.10456219968904</v>
      </c>
      <c r="Q336" s="12">
        <v>2.6841010442537798E-3</v>
      </c>
      <c r="R336" s="12" t="s">
        <v>53</v>
      </c>
    </row>
    <row r="337" spans="1:18" x14ac:dyDescent="0.25">
      <c r="A337" s="65" t="s">
        <v>116</v>
      </c>
      <c r="B337" s="65" t="s">
        <v>117</v>
      </c>
      <c r="C337" s="65" t="s">
        <v>118</v>
      </c>
      <c r="D337" s="65" t="s">
        <v>6</v>
      </c>
      <c r="E337" s="65" t="s">
        <v>121</v>
      </c>
      <c r="F337" s="65" t="s">
        <v>124</v>
      </c>
      <c r="G337" s="65">
        <v>1099</v>
      </c>
      <c r="H337" s="65" t="s">
        <v>54</v>
      </c>
      <c r="I337" s="12">
        <v>5.84456969775934E-2</v>
      </c>
      <c r="J337" s="12">
        <v>8.1947345418124595E-2</v>
      </c>
      <c r="K337" s="12">
        <v>0.47571558703691202</v>
      </c>
      <c r="L337" s="12">
        <v>-0.102171100041931</v>
      </c>
      <c r="M337" s="12">
        <v>0.219062493997118</v>
      </c>
      <c r="N337" s="12">
        <v>1.0601874127505899</v>
      </c>
      <c r="O337" s="12">
        <v>0.90287505649216404</v>
      </c>
      <c r="P337" s="12">
        <v>1.2449090736006401</v>
      </c>
      <c r="Q337" s="12" t="s">
        <v>53</v>
      </c>
      <c r="R337" s="12" t="s">
        <v>53</v>
      </c>
    </row>
    <row r="338" spans="1:18" x14ac:dyDescent="0.25">
      <c r="A338" s="65" t="s">
        <v>116</v>
      </c>
      <c r="B338" s="65" t="s">
        <v>117</v>
      </c>
      <c r="C338" s="65" t="s">
        <v>118</v>
      </c>
      <c r="D338" s="65" t="s">
        <v>6</v>
      </c>
      <c r="E338" s="65" t="s">
        <v>121</v>
      </c>
      <c r="F338" s="65" t="s">
        <v>124</v>
      </c>
      <c r="G338" s="65">
        <v>1099</v>
      </c>
      <c r="H338" s="65" t="s">
        <v>55</v>
      </c>
      <c r="I338" s="12">
        <v>0.168475574608969</v>
      </c>
      <c r="J338" s="12">
        <v>0.13507061478025501</v>
      </c>
      <c r="K338" s="12">
        <v>0.21254831420331499</v>
      </c>
      <c r="L338" s="12">
        <v>-9.6262830360331106E-2</v>
      </c>
      <c r="M338" s="12">
        <v>0.43321397957826902</v>
      </c>
      <c r="N338" s="12">
        <v>1.18349931905817</v>
      </c>
      <c r="O338" s="12">
        <v>0.90822527551952204</v>
      </c>
      <c r="P338" s="12">
        <v>1.5422061860257399</v>
      </c>
      <c r="Q338" s="12">
        <v>2.9364442033182501E-3</v>
      </c>
      <c r="R338" s="12">
        <v>0.13267804836680899</v>
      </c>
    </row>
    <row r="339" spans="1:18" x14ac:dyDescent="0.25">
      <c r="A339" s="65" t="s">
        <v>116</v>
      </c>
      <c r="B339" s="65" t="s">
        <v>117</v>
      </c>
      <c r="C339" s="65" t="s">
        <v>118</v>
      </c>
      <c r="D339" s="65" t="s">
        <v>6</v>
      </c>
      <c r="E339" s="65" t="s">
        <v>123</v>
      </c>
      <c r="F339" s="65" t="s">
        <v>124</v>
      </c>
      <c r="G339" s="65">
        <v>187</v>
      </c>
      <c r="H339" s="65" t="s">
        <v>151</v>
      </c>
      <c r="I339" s="12">
        <v>-4.8392541651697603E-2</v>
      </c>
      <c r="J339" s="12">
        <v>0.11005634932742001</v>
      </c>
      <c r="K339" s="12">
        <v>0.66014936851509498</v>
      </c>
      <c r="L339" s="12">
        <v>-0.26410298633343998</v>
      </c>
      <c r="M339" s="12">
        <v>0.16731790303004501</v>
      </c>
      <c r="N339" s="12">
        <v>0.95275971579051999</v>
      </c>
      <c r="O339" s="12">
        <v>0.767894452950173</v>
      </c>
      <c r="P339" s="12">
        <v>1.18213000829182</v>
      </c>
      <c r="Q339" s="12">
        <v>2.45600810609648E-2</v>
      </c>
      <c r="R339" s="12" t="s">
        <v>53</v>
      </c>
    </row>
    <row r="340" spans="1:18" x14ac:dyDescent="0.25">
      <c r="A340" s="65" t="s">
        <v>116</v>
      </c>
      <c r="B340" s="65" t="s">
        <v>117</v>
      </c>
      <c r="C340" s="65" t="s">
        <v>118</v>
      </c>
      <c r="D340" s="65" t="s">
        <v>6</v>
      </c>
      <c r="E340" s="65" t="s">
        <v>123</v>
      </c>
      <c r="F340" s="65" t="s">
        <v>124</v>
      </c>
      <c r="G340" s="65">
        <v>187</v>
      </c>
      <c r="H340" s="65" t="s">
        <v>54</v>
      </c>
      <c r="I340" s="12">
        <v>3.2303287739785198E-2</v>
      </c>
      <c r="J340" s="12">
        <v>0.13676918228974899</v>
      </c>
      <c r="K340" s="12">
        <v>0.81328651778827898</v>
      </c>
      <c r="L340" s="12">
        <v>-0.235764309548122</v>
      </c>
      <c r="M340" s="12">
        <v>0.30037088502769299</v>
      </c>
      <c r="N340" s="12">
        <v>1.03283070269765</v>
      </c>
      <c r="O340" s="12">
        <v>0.78996683963460401</v>
      </c>
      <c r="P340" s="12">
        <v>1.3503595428491</v>
      </c>
      <c r="Q340" s="12" t="s">
        <v>53</v>
      </c>
      <c r="R340" s="12" t="s">
        <v>53</v>
      </c>
    </row>
    <row r="341" spans="1:18" x14ac:dyDescent="0.25">
      <c r="A341" s="65" t="s">
        <v>116</v>
      </c>
      <c r="B341" s="65" t="s">
        <v>117</v>
      </c>
      <c r="C341" s="65" t="s">
        <v>118</v>
      </c>
      <c r="D341" s="65" t="s">
        <v>6</v>
      </c>
      <c r="E341" s="65" t="s">
        <v>123</v>
      </c>
      <c r="F341" s="65" t="s">
        <v>124</v>
      </c>
      <c r="G341" s="65">
        <v>187</v>
      </c>
      <c r="H341" s="65" t="s">
        <v>55</v>
      </c>
      <c r="I341" s="12">
        <v>4.2683984025662897E-2</v>
      </c>
      <c r="J341" s="12">
        <v>0.14117586637929699</v>
      </c>
      <c r="K341" s="12">
        <v>0.76272783007599498</v>
      </c>
      <c r="L341" s="12">
        <v>-0.23402071407776001</v>
      </c>
      <c r="M341" s="12">
        <v>0.319388682129086</v>
      </c>
      <c r="N341" s="12">
        <v>1.0436080459211301</v>
      </c>
      <c r="O341" s="12">
        <v>0.79134542373516803</v>
      </c>
      <c r="P341" s="12">
        <v>1.37628615879355</v>
      </c>
      <c r="Q341" s="12">
        <v>2.5050627351325801E-2</v>
      </c>
      <c r="R341" s="12">
        <v>0.30445922267972197</v>
      </c>
    </row>
    <row r="342" spans="1:18" x14ac:dyDescent="0.25">
      <c r="A342" s="65" t="s">
        <v>116</v>
      </c>
      <c r="B342" s="65" t="s">
        <v>117</v>
      </c>
      <c r="C342" s="65" t="s">
        <v>118</v>
      </c>
      <c r="D342" s="65" t="s">
        <v>6</v>
      </c>
      <c r="E342" s="65" t="s">
        <v>141</v>
      </c>
      <c r="F342" s="65" t="s">
        <v>124</v>
      </c>
      <c r="G342" s="65">
        <v>1190</v>
      </c>
      <c r="H342" s="65" t="s">
        <v>151</v>
      </c>
      <c r="I342" s="12">
        <v>1.6820224944361001E-2</v>
      </c>
      <c r="J342" s="12">
        <v>5.0227606563290499E-2</v>
      </c>
      <c r="K342" s="12">
        <v>0.73771554862753397</v>
      </c>
      <c r="L342" s="12">
        <v>-8.1625883919688294E-2</v>
      </c>
      <c r="M342" s="12">
        <v>0.11526633380841</v>
      </c>
      <c r="N342" s="12">
        <v>1.01696248140394</v>
      </c>
      <c r="O342" s="12">
        <v>0.92161668583039802</v>
      </c>
      <c r="P342" s="12">
        <v>1.1221722701899699</v>
      </c>
      <c r="Q342" s="12">
        <v>3.4294841624136899E-5</v>
      </c>
      <c r="R342" s="12" t="s">
        <v>53</v>
      </c>
    </row>
    <row r="343" spans="1:18" x14ac:dyDescent="0.25">
      <c r="A343" s="65" t="s">
        <v>116</v>
      </c>
      <c r="B343" s="65" t="s">
        <v>117</v>
      </c>
      <c r="C343" s="65" t="s">
        <v>118</v>
      </c>
      <c r="D343" s="65" t="s">
        <v>6</v>
      </c>
      <c r="E343" s="65" t="s">
        <v>141</v>
      </c>
      <c r="F343" s="65" t="s">
        <v>124</v>
      </c>
      <c r="G343" s="65">
        <v>1190</v>
      </c>
      <c r="H343" s="65" t="s">
        <v>54</v>
      </c>
      <c r="I343" s="12">
        <v>0.12221473005941701</v>
      </c>
      <c r="J343" s="12">
        <v>8.3374406162987497E-2</v>
      </c>
      <c r="K343" s="12">
        <v>0.14268798995326701</v>
      </c>
      <c r="L343" s="12">
        <v>-4.1199106020038102E-2</v>
      </c>
      <c r="M343" s="12">
        <v>0.285628566138873</v>
      </c>
      <c r="N343" s="12">
        <v>1.1299967199934999</v>
      </c>
      <c r="O343" s="12">
        <v>0.95963804121390806</v>
      </c>
      <c r="P343" s="12">
        <v>1.33059813425158</v>
      </c>
      <c r="Q343" s="12" t="s">
        <v>53</v>
      </c>
      <c r="R343" s="12" t="s">
        <v>53</v>
      </c>
    </row>
    <row r="344" spans="1:18" x14ac:dyDescent="0.25">
      <c r="A344" s="65" t="s">
        <v>116</v>
      </c>
      <c r="B344" s="65" t="s">
        <v>117</v>
      </c>
      <c r="C344" s="65" t="s">
        <v>118</v>
      </c>
      <c r="D344" s="65" t="s">
        <v>6</v>
      </c>
      <c r="E344" s="65" t="s">
        <v>141</v>
      </c>
      <c r="F344" s="65" t="s">
        <v>124</v>
      </c>
      <c r="G344" s="65">
        <v>1190</v>
      </c>
      <c r="H344" s="65" t="s">
        <v>55</v>
      </c>
      <c r="I344" s="12">
        <v>-1.3666827459356001E-2</v>
      </c>
      <c r="J344" s="12">
        <v>0.111723628967315</v>
      </c>
      <c r="K344" s="12">
        <v>0.90266066007730605</v>
      </c>
      <c r="L344" s="12">
        <v>-0.23264514023529401</v>
      </c>
      <c r="M344" s="12">
        <v>0.205311485316582</v>
      </c>
      <c r="N344" s="12">
        <v>0.98642613962344305</v>
      </c>
      <c r="O344" s="12">
        <v>0.79243472683707505</v>
      </c>
      <c r="P344" s="12">
        <v>1.2279074805519801</v>
      </c>
      <c r="Q344" s="12">
        <v>3.1794904091990198E-5</v>
      </c>
      <c r="R344" s="12">
        <v>0.76002252438751405</v>
      </c>
    </row>
    <row r="345" spans="1:18" x14ac:dyDescent="0.25">
      <c r="A345" s="65" t="s">
        <v>116</v>
      </c>
      <c r="B345" s="65" t="s">
        <v>117</v>
      </c>
      <c r="C345" s="65" t="s">
        <v>118</v>
      </c>
      <c r="D345" s="65" t="s">
        <v>8</v>
      </c>
      <c r="E345" s="65" t="s">
        <v>141</v>
      </c>
      <c r="F345" s="65" t="s">
        <v>124</v>
      </c>
      <c r="G345" s="65">
        <v>3</v>
      </c>
      <c r="H345" s="65" t="s">
        <v>152</v>
      </c>
      <c r="I345" s="12">
        <v>-3.1664494451425003E-2</v>
      </c>
      <c r="J345" s="12">
        <v>4.3824448230247198E-2</v>
      </c>
      <c r="K345" s="12">
        <v>0.46996846517852497</v>
      </c>
      <c r="L345" s="12">
        <v>-0.11756041298271</v>
      </c>
      <c r="M345" s="12">
        <v>5.4231424079859501E-2</v>
      </c>
      <c r="N345" s="12">
        <v>0.96883157592688796</v>
      </c>
      <c r="O345" s="12">
        <v>0.88908679773861399</v>
      </c>
      <c r="P345" s="12">
        <v>1.0557288949744701</v>
      </c>
      <c r="Q345" s="12">
        <v>0.83466330227771102</v>
      </c>
      <c r="R345" s="12" t="s">
        <v>53</v>
      </c>
    </row>
    <row r="346" spans="1:18" x14ac:dyDescent="0.25">
      <c r="A346" s="65" t="s">
        <v>116</v>
      </c>
      <c r="B346" s="65" t="s">
        <v>117</v>
      </c>
      <c r="C346" s="65" t="s">
        <v>118</v>
      </c>
      <c r="D346" s="65" t="s">
        <v>8</v>
      </c>
      <c r="E346" s="65" t="s">
        <v>141</v>
      </c>
      <c r="F346" s="65" t="s">
        <v>124</v>
      </c>
      <c r="G346" s="65">
        <v>3</v>
      </c>
      <c r="H346" s="65" t="s">
        <v>54</v>
      </c>
      <c r="I346" s="12">
        <v>-3.7125875561034097E-2</v>
      </c>
      <c r="J346" s="12">
        <v>4.2445614466642703E-2</v>
      </c>
      <c r="K346" s="12">
        <v>0.38175387317821302</v>
      </c>
      <c r="L346" s="12">
        <v>-0.120319279915654</v>
      </c>
      <c r="M346" s="12">
        <v>4.6067528793585499E-2</v>
      </c>
      <c r="N346" s="12">
        <v>0.96355483970910005</v>
      </c>
      <c r="O346" s="12">
        <v>0.88663730603630597</v>
      </c>
      <c r="P346" s="12">
        <v>1.04714512101616</v>
      </c>
      <c r="Q346" s="12" t="s">
        <v>53</v>
      </c>
      <c r="R346" s="12" t="s">
        <v>53</v>
      </c>
    </row>
    <row r="347" spans="1:18" x14ac:dyDescent="0.25">
      <c r="A347" s="65" t="s">
        <v>116</v>
      </c>
      <c r="B347" s="65" t="s">
        <v>117</v>
      </c>
      <c r="C347" s="65" t="s">
        <v>118</v>
      </c>
      <c r="D347" s="65" t="s">
        <v>8</v>
      </c>
      <c r="E347" s="65" t="s">
        <v>141</v>
      </c>
      <c r="F347" s="65" t="s">
        <v>124</v>
      </c>
      <c r="G347" s="65">
        <v>3</v>
      </c>
      <c r="H347" s="65" t="s">
        <v>55</v>
      </c>
      <c r="I347" s="12">
        <v>-5.6339046983822402E-2</v>
      </c>
      <c r="J347" s="12">
        <v>7.7032988919538206E-2</v>
      </c>
      <c r="K347" s="12">
        <v>0.59799620581002499</v>
      </c>
      <c r="L347" s="12">
        <v>-0.20732370526611699</v>
      </c>
      <c r="M347" s="12">
        <v>9.4645611298472501E-2</v>
      </c>
      <c r="N347" s="12">
        <v>0.945218608038358</v>
      </c>
      <c r="O347" s="12">
        <v>0.81275651383698999</v>
      </c>
      <c r="P347" s="12">
        <v>1.0992692174979799</v>
      </c>
      <c r="Q347" s="12">
        <v>0.64695770495989002</v>
      </c>
      <c r="R347" s="12">
        <v>0.76355520134952404</v>
      </c>
    </row>
    <row r="348" spans="1:18" x14ac:dyDescent="0.25">
      <c r="A348" s="65" t="s">
        <v>116</v>
      </c>
      <c r="B348" s="65" t="s">
        <v>117</v>
      </c>
      <c r="C348" s="65" t="s">
        <v>118</v>
      </c>
      <c r="D348" s="65" t="s">
        <v>9</v>
      </c>
      <c r="E348" s="65" t="s">
        <v>119</v>
      </c>
      <c r="F348" s="65" t="s">
        <v>124</v>
      </c>
      <c r="G348" s="65">
        <v>16</v>
      </c>
      <c r="H348" s="65" t="s">
        <v>151</v>
      </c>
      <c r="I348" s="12">
        <v>3.0996494891864901E-2</v>
      </c>
      <c r="J348" s="12">
        <v>3.3458065500984797E-2</v>
      </c>
      <c r="K348" s="12">
        <v>0.35422350242072298</v>
      </c>
      <c r="L348" s="12">
        <v>-3.4581313490065303E-2</v>
      </c>
      <c r="M348" s="12">
        <v>9.6574303273795001E-2</v>
      </c>
      <c r="N348" s="12">
        <v>1.03148188842463</v>
      </c>
      <c r="O348" s="12">
        <v>0.966009786865626</v>
      </c>
      <c r="P348" s="12">
        <v>1.10139141509136</v>
      </c>
      <c r="Q348" s="12">
        <v>0.33683429090795503</v>
      </c>
      <c r="R348" s="12" t="s">
        <v>53</v>
      </c>
    </row>
    <row r="349" spans="1:18" x14ac:dyDescent="0.25">
      <c r="A349" s="65" t="s">
        <v>116</v>
      </c>
      <c r="B349" s="65" t="s">
        <v>117</v>
      </c>
      <c r="C349" s="65" t="s">
        <v>118</v>
      </c>
      <c r="D349" s="65" t="s">
        <v>9</v>
      </c>
      <c r="E349" s="65" t="s">
        <v>119</v>
      </c>
      <c r="F349" s="65" t="s">
        <v>124</v>
      </c>
      <c r="G349" s="65">
        <v>16</v>
      </c>
      <c r="H349" s="65" t="s">
        <v>54</v>
      </c>
      <c r="I349" s="12">
        <v>8.3013389758515993E-3</v>
      </c>
      <c r="J349" s="12">
        <v>3.6842882126770803E-2</v>
      </c>
      <c r="K349" s="12">
        <v>0.82173243691976705</v>
      </c>
      <c r="L349" s="12">
        <v>-6.3910709992619302E-2</v>
      </c>
      <c r="M349" s="12">
        <v>8.0513387944322501E-2</v>
      </c>
      <c r="N349" s="12">
        <v>1.00833589063241</v>
      </c>
      <c r="O349" s="12">
        <v>0.93808875774339096</v>
      </c>
      <c r="P349" s="12">
        <v>1.08384335697964</v>
      </c>
      <c r="Q349" s="12" t="s">
        <v>53</v>
      </c>
      <c r="R349" s="12" t="s">
        <v>53</v>
      </c>
    </row>
    <row r="350" spans="1:18" x14ac:dyDescent="0.25">
      <c r="A350" s="65" t="s">
        <v>116</v>
      </c>
      <c r="B350" s="65" t="s">
        <v>117</v>
      </c>
      <c r="C350" s="65" t="s">
        <v>118</v>
      </c>
      <c r="D350" s="65" t="s">
        <v>9</v>
      </c>
      <c r="E350" s="65" t="s">
        <v>119</v>
      </c>
      <c r="F350" s="65" t="s">
        <v>124</v>
      </c>
      <c r="G350" s="65">
        <v>16</v>
      </c>
      <c r="H350" s="65" t="s">
        <v>55</v>
      </c>
      <c r="I350" s="12">
        <v>-9.0144381524185704E-3</v>
      </c>
      <c r="J350" s="12">
        <v>4.24853570949629E-2</v>
      </c>
      <c r="K350" s="12">
        <v>0.83502659934631496</v>
      </c>
      <c r="L350" s="12">
        <v>-9.2285738058545896E-2</v>
      </c>
      <c r="M350" s="12">
        <v>7.4256861753708797E-2</v>
      </c>
      <c r="N350" s="12">
        <v>0.99102607008413801</v>
      </c>
      <c r="O350" s="12">
        <v>0.91184456362190103</v>
      </c>
      <c r="P350" s="12">
        <v>1.0770834315064901</v>
      </c>
      <c r="Q350" s="12">
        <v>0.41136947632104698</v>
      </c>
      <c r="R350" s="12">
        <v>0.16926664668750699</v>
      </c>
    </row>
    <row r="351" spans="1:18" x14ac:dyDescent="0.25">
      <c r="A351" s="65" t="s">
        <v>116</v>
      </c>
      <c r="B351" s="65" t="s">
        <v>117</v>
      </c>
      <c r="C351" s="65" t="s">
        <v>118</v>
      </c>
      <c r="D351" s="65" t="s">
        <v>9</v>
      </c>
      <c r="E351" s="65" t="s">
        <v>120</v>
      </c>
      <c r="F351" s="65" t="s">
        <v>124</v>
      </c>
      <c r="G351" s="65">
        <v>4</v>
      </c>
      <c r="H351" s="65" t="s">
        <v>151</v>
      </c>
      <c r="I351" s="12">
        <v>0.130379595360402</v>
      </c>
      <c r="J351" s="12">
        <v>3.0869846779828E-2</v>
      </c>
      <c r="K351" s="12">
        <v>2.4050978745033999E-5</v>
      </c>
      <c r="L351" s="12">
        <v>6.9874695671938797E-2</v>
      </c>
      <c r="M351" s="12">
        <v>0.19088449504886501</v>
      </c>
      <c r="N351" s="12">
        <v>1.1392607593540001</v>
      </c>
      <c r="O351" s="12">
        <v>1.07237379975669</v>
      </c>
      <c r="P351" s="12">
        <v>1.21031964609573</v>
      </c>
      <c r="Q351" s="12">
        <v>0.33673926795883602</v>
      </c>
      <c r="R351" s="12" t="s">
        <v>53</v>
      </c>
    </row>
    <row r="352" spans="1:18" x14ac:dyDescent="0.25">
      <c r="A352" s="65" t="s">
        <v>116</v>
      </c>
      <c r="B352" s="65" t="s">
        <v>117</v>
      </c>
      <c r="C352" s="65" t="s">
        <v>118</v>
      </c>
      <c r="D352" s="65" t="s">
        <v>9</v>
      </c>
      <c r="E352" s="65" t="s">
        <v>120</v>
      </c>
      <c r="F352" s="65" t="s">
        <v>124</v>
      </c>
      <c r="G352" s="65">
        <v>4</v>
      </c>
      <c r="H352" s="65" t="s">
        <v>54</v>
      </c>
      <c r="I352" s="12">
        <v>0.13734774604652999</v>
      </c>
      <c r="J352" s="12">
        <v>2.9712506510992501E-2</v>
      </c>
      <c r="K352" s="12">
        <v>3.7903916161429599E-6</v>
      </c>
      <c r="L352" s="12">
        <v>7.9111233284984497E-2</v>
      </c>
      <c r="M352" s="12">
        <v>0.19558425880807501</v>
      </c>
      <c r="N352" s="12">
        <v>1.14722702282456</v>
      </c>
      <c r="O352" s="12">
        <v>1.0823247059073</v>
      </c>
      <c r="P352" s="12">
        <v>1.2160212501068199</v>
      </c>
      <c r="Q352" s="12" t="s">
        <v>53</v>
      </c>
      <c r="R352" s="12" t="s">
        <v>53</v>
      </c>
    </row>
    <row r="353" spans="1:18" x14ac:dyDescent="0.25">
      <c r="A353" s="65" t="s">
        <v>116</v>
      </c>
      <c r="B353" s="65" t="s">
        <v>117</v>
      </c>
      <c r="C353" s="65" t="s">
        <v>118</v>
      </c>
      <c r="D353" s="65" t="s">
        <v>9</v>
      </c>
      <c r="E353" s="65" t="s">
        <v>120</v>
      </c>
      <c r="F353" s="65" t="s">
        <v>124</v>
      </c>
      <c r="G353" s="65">
        <v>4</v>
      </c>
      <c r="H353" s="65" t="s">
        <v>55</v>
      </c>
      <c r="I353" s="12">
        <v>0.16450720666430199</v>
      </c>
      <c r="J353" s="12">
        <v>3.6620373317949602E-2</v>
      </c>
      <c r="K353" s="12">
        <v>4.6150288902410498E-2</v>
      </c>
      <c r="L353" s="12">
        <v>9.2731274961120297E-2</v>
      </c>
      <c r="M353" s="12">
        <v>0.23628313836748299</v>
      </c>
      <c r="N353" s="12">
        <v>1.1788120648238201</v>
      </c>
      <c r="O353" s="12">
        <v>1.09716685944264</v>
      </c>
      <c r="P353" s="12">
        <v>1.2665328634517099</v>
      </c>
      <c r="Q353" s="12">
        <v>0.59840266442023804</v>
      </c>
      <c r="R353" s="12">
        <v>0.26482067268288201</v>
      </c>
    </row>
    <row r="354" spans="1:18" x14ac:dyDescent="0.25">
      <c r="A354" s="65" t="s">
        <v>116</v>
      </c>
      <c r="B354" s="65" t="s">
        <v>117</v>
      </c>
      <c r="C354" s="65" t="s">
        <v>118</v>
      </c>
      <c r="D354" s="65" t="s">
        <v>9</v>
      </c>
      <c r="E354" s="65" t="s">
        <v>121</v>
      </c>
      <c r="F354" s="65" t="s">
        <v>124</v>
      </c>
      <c r="G354" s="65">
        <v>14</v>
      </c>
      <c r="H354" s="65" t="s">
        <v>151</v>
      </c>
      <c r="I354" s="12">
        <v>-8.9573090793472407E-2</v>
      </c>
      <c r="J354" s="12">
        <v>4.5435028973575799E-2</v>
      </c>
      <c r="K354" s="12">
        <v>4.8671916351312801E-2</v>
      </c>
      <c r="L354" s="12">
        <v>-0.17862574758168101</v>
      </c>
      <c r="M354" s="12">
        <v>-5.2043400526392803E-4</v>
      </c>
      <c r="N354" s="12">
        <v>0.91432143420285705</v>
      </c>
      <c r="O354" s="12">
        <v>0.83641887261369396</v>
      </c>
      <c r="P354" s="12">
        <v>0.99947970139702302</v>
      </c>
      <c r="Q354" s="12">
        <v>4.7234302228338E-2</v>
      </c>
      <c r="R354" s="12" t="s">
        <v>53</v>
      </c>
    </row>
    <row r="355" spans="1:18" x14ac:dyDescent="0.25">
      <c r="A355" s="65" t="s">
        <v>116</v>
      </c>
      <c r="B355" s="65" t="s">
        <v>117</v>
      </c>
      <c r="C355" s="65" t="s">
        <v>118</v>
      </c>
      <c r="D355" s="65" t="s">
        <v>9</v>
      </c>
      <c r="E355" s="65" t="s">
        <v>121</v>
      </c>
      <c r="F355" s="65" t="s">
        <v>124</v>
      </c>
      <c r="G355" s="65">
        <v>14</v>
      </c>
      <c r="H355" s="65" t="s">
        <v>54</v>
      </c>
      <c r="I355" s="12">
        <v>-7.1430807053683099E-2</v>
      </c>
      <c r="J355" s="12">
        <v>4.8117411933163601E-2</v>
      </c>
      <c r="K355" s="12">
        <v>0.13767351869691999</v>
      </c>
      <c r="L355" s="12">
        <v>-0.16574093444268401</v>
      </c>
      <c r="M355" s="12">
        <v>2.2879320335317602E-2</v>
      </c>
      <c r="N355" s="12">
        <v>0.93106069819901904</v>
      </c>
      <c r="O355" s="12">
        <v>0.84726570312132599</v>
      </c>
      <c r="P355" s="12">
        <v>1.02314305953526</v>
      </c>
      <c r="Q355" s="12" t="s">
        <v>53</v>
      </c>
      <c r="R355" s="12" t="s">
        <v>53</v>
      </c>
    </row>
    <row r="356" spans="1:18" x14ac:dyDescent="0.25">
      <c r="A356" s="65" t="s">
        <v>116</v>
      </c>
      <c r="B356" s="65" t="s">
        <v>117</v>
      </c>
      <c r="C356" s="65" t="s">
        <v>118</v>
      </c>
      <c r="D356" s="65" t="s">
        <v>9</v>
      </c>
      <c r="E356" s="65" t="s">
        <v>121</v>
      </c>
      <c r="F356" s="65" t="s">
        <v>124</v>
      </c>
      <c r="G356" s="65">
        <v>14</v>
      </c>
      <c r="H356" s="65" t="s">
        <v>55</v>
      </c>
      <c r="I356" s="12">
        <v>-3.7210212736084797E-2</v>
      </c>
      <c r="J356" s="12">
        <v>5.8818753823077899E-2</v>
      </c>
      <c r="K356" s="12">
        <v>0.53884664458561504</v>
      </c>
      <c r="L356" s="12">
        <v>-0.15249497022931799</v>
      </c>
      <c r="M356" s="12">
        <v>7.8074544757148007E-2</v>
      </c>
      <c r="N356" s="12">
        <v>0.96347357964258296</v>
      </c>
      <c r="O356" s="12">
        <v>0.85856321232160904</v>
      </c>
      <c r="P356" s="12">
        <v>1.08120325370005</v>
      </c>
      <c r="Q356" s="12">
        <v>7.4880519944897694E-2</v>
      </c>
      <c r="R356" s="12">
        <v>0.20356367058108599</v>
      </c>
    </row>
    <row r="357" spans="1:18" x14ac:dyDescent="0.25">
      <c r="A357" s="65" t="s">
        <v>116</v>
      </c>
      <c r="B357" s="65" t="s">
        <v>117</v>
      </c>
      <c r="C357" s="65" t="s">
        <v>118</v>
      </c>
      <c r="D357" s="65" t="s">
        <v>9</v>
      </c>
      <c r="E357" s="65" t="s">
        <v>122</v>
      </c>
      <c r="F357" s="65" t="s">
        <v>124</v>
      </c>
      <c r="G357" s="65">
        <v>5</v>
      </c>
      <c r="H357" s="65" t="s">
        <v>151</v>
      </c>
      <c r="I357" s="12">
        <v>-7.3235051732296094E-2</v>
      </c>
      <c r="J357" s="12">
        <v>9.6597010858745502E-2</v>
      </c>
      <c r="K357" s="12">
        <v>0.44836101670987</v>
      </c>
      <c r="L357" s="12">
        <v>-0.26256519301543702</v>
      </c>
      <c r="M357" s="12">
        <v>0.11609508955084499</v>
      </c>
      <c r="N357" s="12">
        <v>0.92938235141824499</v>
      </c>
      <c r="O357" s="12">
        <v>0.76907622433603295</v>
      </c>
      <c r="P357" s="12">
        <v>1.12310266238357</v>
      </c>
      <c r="Q357" s="12">
        <v>0.50963531685253105</v>
      </c>
      <c r="R357" s="12" t="s">
        <v>53</v>
      </c>
    </row>
    <row r="358" spans="1:18" x14ac:dyDescent="0.25">
      <c r="A358" s="65" t="s">
        <v>116</v>
      </c>
      <c r="B358" s="65" t="s">
        <v>117</v>
      </c>
      <c r="C358" s="65" t="s">
        <v>118</v>
      </c>
      <c r="D358" s="65" t="s">
        <v>9</v>
      </c>
      <c r="E358" s="65" t="s">
        <v>122</v>
      </c>
      <c r="F358" s="65" t="s">
        <v>124</v>
      </c>
      <c r="G358" s="65">
        <v>5</v>
      </c>
      <c r="H358" s="65" t="s">
        <v>54</v>
      </c>
      <c r="I358" s="12">
        <v>-5.7072103340869498E-2</v>
      </c>
      <c r="J358" s="12">
        <v>0.116732727251252</v>
      </c>
      <c r="K358" s="12">
        <v>0.62490356178733197</v>
      </c>
      <c r="L358" s="12">
        <v>-0.28586824875332401</v>
      </c>
      <c r="M358" s="12">
        <v>0.17172404207158501</v>
      </c>
      <c r="N358" s="12">
        <v>0.94452596343371897</v>
      </c>
      <c r="O358" s="12">
        <v>0.75136160225375903</v>
      </c>
      <c r="P358" s="12">
        <v>1.18735012931775</v>
      </c>
      <c r="Q358" s="12" t="s">
        <v>53</v>
      </c>
      <c r="R358" s="12" t="s">
        <v>53</v>
      </c>
    </row>
    <row r="359" spans="1:18" x14ac:dyDescent="0.25">
      <c r="A359" s="65" t="s">
        <v>116</v>
      </c>
      <c r="B359" s="65" t="s">
        <v>117</v>
      </c>
      <c r="C359" s="65" t="s">
        <v>118</v>
      </c>
      <c r="D359" s="65" t="s">
        <v>9</v>
      </c>
      <c r="E359" s="65" t="s">
        <v>122</v>
      </c>
      <c r="F359" s="65" t="s">
        <v>124</v>
      </c>
      <c r="G359" s="65">
        <v>5</v>
      </c>
      <c r="H359" s="65" t="s">
        <v>55</v>
      </c>
      <c r="I359" s="12">
        <v>7.5661956197955599E-2</v>
      </c>
      <c r="J359" s="12">
        <v>0.158036994813648</v>
      </c>
      <c r="K359" s="12">
        <v>0.664837498240469</v>
      </c>
      <c r="L359" s="12">
        <v>-0.23409055363679401</v>
      </c>
      <c r="M359" s="12">
        <v>0.38541446603270602</v>
      </c>
      <c r="N359" s="12">
        <v>1.0785978991879801</v>
      </c>
      <c r="O359" s="12">
        <v>0.79129015844960404</v>
      </c>
      <c r="P359" s="12">
        <v>1.4702235529027099</v>
      </c>
      <c r="Q359" s="12">
        <v>0.643313580133971</v>
      </c>
      <c r="R359" s="12">
        <v>0.29226764563378999</v>
      </c>
    </row>
    <row r="360" spans="1:18" x14ac:dyDescent="0.25">
      <c r="A360" s="65" t="s">
        <v>116</v>
      </c>
      <c r="B360" s="65" t="s">
        <v>117</v>
      </c>
      <c r="C360" s="65" t="s">
        <v>118</v>
      </c>
      <c r="D360" s="65" t="s">
        <v>9</v>
      </c>
      <c r="E360" s="65" t="s">
        <v>123</v>
      </c>
      <c r="F360" s="65" t="s">
        <v>124</v>
      </c>
      <c r="G360" s="65">
        <v>4</v>
      </c>
      <c r="H360" s="65" t="s">
        <v>151</v>
      </c>
      <c r="I360" s="12">
        <v>-0.169516085559762</v>
      </c>
      <c r="J360" s="12">
        <v>3.17620912350014E-2</v>
      </c>
      <c r="K360" s="12">
        <v>9.4467444402034094E-8</v>
      </c>
      <c r="L360" s="12">
        <v>-0.231769784380365</v>
      </c>
      <c r="M360" s="12">
        <v>-0.10726238673916</v>
      </c>
      <c r="N360" s="12">
        <v>0.84407317698162998</v>
      </c>
      <c r="O360" s="12">
        <v>0.79312869290417798</v>
      </c>
      <c r="P360" s="12">
        <v>0.89828994269652196</v>
      </c>
      <c r="Q360" s="12">
        <v>0.77836658893200605</v>
      </c>
      <c r="R360" s="12" t="s">
        <v>53</v>
      </c>
    </row>
    <row r="361" spans="1:18" x14ac:dyDescent="0.25">
      <c r="A361" s="65" t="s">
        <v>116</v>
      </c>
      <c r="B361" s="65" t="s">
        <v>117</v>
      </c>
      <c r="C361" s="65" t="s">
        <v>118</v>
      </c>
      <c r="D361" s="65" t="s">
        <v>9</v>
      </c>
      <c r="E361" s="65" t="s">
        <v>123</v>
      </c>
      <c r="F361" s="65" t="s">
        <v>124</v>
      </c>
      <c r="G361" s="65">
        <v>4</v>
      </c>
      <c r="H361" s="65" t="s">
        <v>54</v>
      </c>
      <c r="I361" s="12">
        <v>-0.162356823493084</v>
      </c>
      <c r="J361" s="12">
        <v>5.3354506029754598E-2</v>
      </c>
      <c r="K361" s="12">
        <v>2.3424602295438299E-3</v>
      </c>
      <c r="L361" s="12">
        <v>-0.266931655311403</v>
      </c>
      <c r="M361" s="12">
        <v>-5.7781991674764999E-2</v>
      </c>
      <c r="N361" s="12">
        <v>0.85013780127289196</v>
      </c>
      <c r="O361" s="12">
        <v>0.765725402941279</v>
      </c>
      <c r="P361" s="12">
        <v>0.94385569340779996</v>
      </c>
      <c r="Q361" s="12" t="s">
        <v>53</v>
      </c>
      <c r="R361" s="12" t="s">
        <v>53</v>
      </c>
    </row>
    <row r="362" spans="1:18" x14ac:dyDescent="0.25">
      <c r="A362" s="65" t="s">
        <v>116</v>
      </c>
      <c r="B362" s="65" t="s">
        <v>117</v>
      </c>
      <c r="C362" s="65" t="s">
        <v>118</v>
      </c>
      <c r="D362" s="65" t="s">
        <v>9</v>
      </c>
      <c r="E362" s="65" t="s">
        <v>123</v>
      </c>
      <c r="F362" s="65" t="s">
        <v>124</v>
      </c>
      <c r="G362" s="65">
        <v>4</v>
      </c>
      <c r="H362" s="65" t="s">
        <v>55</v>
      </c>
      <c r="I362" s="12">
        <v>-0.12974204976956499</v>
      </c>
      <c r="J362" s="12">
        <v>6.9087564829578396E-2</v>
      </c>
      <c r="K362" s="12">
        <v>0.20117787130485201</v>
      </c>
      <c r="L362" s="12">
        <v>-0.26515367683553898</v>
      </c>
      <c r="M362" s="12">
        <v>5.6695772964083001E-3</v>
      </c>
      <c r="N362" s="12">
        <v>0.87832196505532101</v>
      </c>
      <c r="O362" s="12">
        <v>0.76708805725217899</v>
      </c>
      <c r="P362" s="12">
        <v>1.0056856797667899</v>
      </c>
      <c r="Q362" s="12">
        <v>0.85773473704081404</v>
      </c>
      <c r="R362" s="12">
        <v>0.46842751155689899</v>
      </c>
    </row>
    <row r="363" spans="1:18" x14ac:dyDescent="0.25">
      <c r="A363" s="65" t="s">
        <v>116</v>
      </c>
      <c r="B363" s="65" t="s">
        <v>117</v>
      </c>
      <c r="C363" s="65" t="s">
        <v>118</v>
      </c>
      <c r="D363" s="65" t="s">
        <v>9</v>
      </c>
      <c r="E363" s="65" t="s">
        <v>141</v>
      </c>
      <c r="F363" s="65" t="s">
        <v>124</v>
      </c>
      <c r="G363" s="65">
        <v>16</v>
      </c>
      <c r="H363" s="65" t="s">
        <v>151</v>
      </c>
      <c r="I363" s="12">
        <v>5.5764953013650899E-2</v>
      </c>
      <c r="J363" s="12">
        <v>5.0319570356763002E-2</v>
      </c>
      <c r="K363" s="12">
        <v>0.26776854219302998</v>
      </c>
      <c r="L363" s="12">
        <v>-4.2861404885604602E-2</v>
      </c>
      <c r="M363" s="12">
        <v>0.154391310912906</v>
      </c>
      <c r="N363" s="12">
        <v>1.05734912780059</v>
      </c>
      <c r="O363" s="12">
        <v>0.95804416110621404</v>
      </c>
      <c r="P363" s="12">
        <v>1.1669474367129</v>
      </c>
      <c r="Q363" s="12">
        <v>0.10771074273433701</v>
      </c>
      <c r="R363" s="12" t="s">
        <v>53</v>
      </c>
    </row>
    <row r="364" spans="1:18" x14ac:dyDescent="0.25">
      <c r="A364" s="65" t="s">
        <v>116</v>
      </c>
      <c r="B364" s="65" t="s">
        <v>117</v>
      </c>
      <c r="C364" s="65" t="s">
        <v>118</v>
      </c>
      <c r="D364" s="65" t="s">
        <v>9</v>
      </c>
      <c r="E364" s="65" t="s">
        <v>141</v>
      </c>
      <c r="F364" s="65" t="s">
        <v>124</v>
      </c>
      <c r="G364" s="65">
        <v>16</v>
      </c>
      <c r="H364" s="65" t="s">
        <v>54</v>
      </c>
      <c r="I364" s="12">
        <v>5.4590857073978101E-2</v>
      </c>
      <c r="J364" s="12">
        <v>4.81622046419838E-2</v>
      </c>
      <c r="K364" s="12">
        <v>0.257013072159122</v>
      </c>
      <c r="L364" s="12">
        <v>-3.9807064024310203E-2</v>
      </c>
      <c r="M364" s="12">
        <v>0.148988778172266</v>
      </c>
      <c r="N364" s="12">
        <v>1.05610842697624</v>
      </c>
      <c r="O364" s="12">
        <v>0.96097482788370103</v>
      </c>
      <c r="P364" s="12">
        <v>1.1606599644098301</v>
      </c>
      <c r="Q364" s="12" t="s">
        <v>53</v>
      </c>
      <c r="R364" s="12" t="s">
        <v>53</v>
      </c>
    </row>
    <row r="365" spans="1:18" x14ac:dyDescent="0.25">
      <c r="A365" s="65" t="s">
        <v>116</v>
      </c>
      <c r="B365" s="65" t="s">
        <v>117</v>
      </c>
      <c r="C365" s="65" t="s">
        <v>118</v>
      </c>
      <c r="D365" s="65" t="s">
        <v>9</v>
      </c>
      <c r="E365" s="65" t="s">
        <v>141</v>
      </c>
      <c r="F365" s="65" t="s">
        <v>124</v>
      </c>
      <c r="G365" s="65">
        <v>16</v>
      </c>
      <c r="H365" s="65" t="s">
        <v>55</v>
      </c>
      <c r="I365" s="12">
        <v>6.0575568327124803E-2</v>
      </c>
      <c r="J365" s="12">
        <v>7.5145426327409101E-2</v>
      </c>
      <c r="K365" s="12">
        <v>0.43365873289029999</v>
      </c>
      <c r="L365" s="12">
        <v>-8.6709467274597093E-2</v>
      </c>
      <c r="M365" s="12">
        <v>0.207860603928847</v>
      </c>
      <c r="N365" s="12">
        <v>1.0624478819459</v>
      </c>
      <c r="O365" s="12">
        <v>0.91694345901982799</v>
      </c>
      <c r="P365" s="12">
        <v>1.23104155523174</v>
      </c>
      <c r="Q365" s="12">
        <v>7.8795971448821903E-2</v>
      </c>
      <c r="R365" s="12">
        <v>0.93050647708284895</v>
      </c>
    </row>
    <row r="366" spans="1:18" x14ac:dyDescent="0.25">
      <c r="A366" s="65" t="s">
        <v>116</v>
      </c>
      <c r="B366" s="65" t="s">
        <v>117</v>
      </c>
      <c r="C366" s="65" t="s">
        <v>118</v>
      </c>
      <c r="D366" s="65" t="s">
        <v>10</v>
      </c>
      <c r="E366" s="65" t="s">
        <v>119</v>
      </c>
      <c r="F366" s="65" t="s">
        <v>124</v>
      </c>
      <c r="G366" s="65">
        <v>6</v>
      </c>
      <c r="H366" s="65" t="s">
        <v>151</v>
      </c>
      <c r="I366" s="12">
        <v>4.2758755529002303E-2</v>
      </c>
      <c r="J366" s="12">
        <v>9.4882421673801995E-2</v>
      </c>
      <c r="K366" s="12">
        <v>0.65224188334153899</v>
      </c>
      <c r="L366" s="12">
        <v>-0.14321079095165001</v>
      </c>
      <c r="M366" s="12">
        <v>0.22872830200965399</v>
      </c>
      <c r="N366" s="12">
        <v>1.04368608098099</v>
      </c>
      <c r="O366" s="12">
        <v>0.86657138423527302</v>
      </c>
      <c r="P366" s="12">
        <v>1.25700046810883</v>
      </c>
      <c r="Q366" s="12">
        <v>0.19597901015511299</v>
      </c>
      <c r="R366" s="12" t="s">
        <v>53</v>
      </c>
    </row>
    <row r="367" spans="1:18" x14ac:dyDescent="0.25">
      <c r="A367" s="65" t="s">
        <v>116</v>
      </c>
      <c r="B367" s="65" t="s">
        <v>117</v>
      </c>
      <c r="C367" s="65" t="s">
        <v>118</v>
      </c>
      <c r="D367" s="65" t="s">
        <v>10</v>
      </c>
      <c r="E367" s="65" t="s">
        <v>119</v>
      </c>
      <c r="F367" s="65" t="s">
        <v>124</v>
      </c>
      <c r="G367" s="65">
        <v>6</v>
      </c>
      <c r="H367" s="65" t="s">
        <v>54</v>
      </c>
      <c r="I367" s="12">
        <v>6.5080907661104595E-2</v>
      </c>
      <c r="J367" s="12">
        <v>0.102820737194004</v>
      </c>
      <c r="K367" s="12">
        <v>0.52676297915080195</v>
      </c>
      <c r="L367" s="12">
        <v>-0.136447737239144</v>
      </c>
      <c r="M367" s="12">
        <v>0.26660955256135299</v>
      </c>
      <c r="N367" s="12">
        <v>1.0672453692178101</v>
      </c>
      <c r="O367" s="12">
        <v>0.87245191581397197</v>
      </c>
      <c r="P367" s="12">
        <v>1.30553060572307</v>
      </c>
      <c r="Q367" s="12" t="s">
        <v>53</v>
      </c>
      <c r="R367" s="12" t="s">
        <v>53</v>
      </c>
    </row>
    <row r="368" spans="1:18" x14ac:dyDescent="0.25">
      <c r="A368" s="65" t="s">
        <v>116</v>
      </c>
      <c r="B368" s="65" t="s">
        <v>117</v>
      </c>
      <c r="C368" s="65" t="s">
        <v>118</v>
      </c>
      <c r="D368" s="65" t="s">
        <v>10</v>
      </c>
      <c r="E368" s="65" t="s">
        <v>119</v>
      </c>
      <c r="F368" s="65" t="s">
        <v>124</v>
      </c>
      <c r="G368" s="65">
        <v>6</v>
      </c>
      <c r="H368" s="65" t="s">
        <v>55</v>
      </c>
      <c r="I368" s="12">
        <v>-9.01562851890782E-2</v>
      </c>
      <c r="J368" s="12">
        <v>0.27323049052164899</v>
      </c>
      <c r="K368" s="12">
        <v>0.75798428329407097</v>
      </c>
      <c r="L368" s="12">
        <v>-0.62568804661151101</v>
      </c>
      <c r="M368" s="12">
        <v>0.44537547623335499</v>
      </c>
      <c r="N368" s="12">
        <v>0.913788362523964</v>
      </c>
      <c r="O368" s="12">
        <v>0.53489327037633005</v>
      </c>
      <c r="P368" s="12">
        <v>1.56107623282818</v>
      </c>
      <c r="Q368" s="12">
        <v>0.14263869125144399</v>
      </c>
      <c r="R368" s="12">
        <v>0.62741669894940899</v>
      </c>
    </row>
    <row r="369" spans="1:18" x14ac:dyDescent="0.25">
      <c r="A369" s="65" t="s">
        <v>116</v>
      </c>
      <c r="B369" s="65" t="s">
        <v>117</v>
      </c>
      <c r="C369" s="65" t="s">
        <v>118</v>
      </c>
      <c r="D369" s="65" t="s">
        <v>11</v>
      </c>
      <c r="E369" s="65" t="s">
        <v>119</v>
      </c>
      <c r="F369" s="65" t="s">
        <v>124</v>
      </c>
      <c r="G369" s="65">
        <v>10</v>
      </c>
      <c r="H369" s="65" t="s">
        <v>151</v>
      </c>
      <c r="I369" s="12">
        <v>0.14928358329604299</v>
      </c>
      <c r="J369" s="12">
        <v>6.1622397549257801E-2</v>
      </c>
      <c r="K369" s="12">
        <v>1.5411836663212599E-2</v>
      </c>
      <c r="L369" s="12">
        <v>2.8503684099497401E-2</v>
      </c>
      <c r="M369" s="12">
        <v>0.27006348249258799</v>
      </c>
      <c r="N369" s="12">
        <v>1.16100218335577</v>
      </c>
      <c r="O369" s="12">
        <v>1.0289138014483601</v>
      </c>
      <c r="P369" s="12">
        <v>1.31004761318143</v>
      </c>
      <c r="Q369" s="12">
        <v>7.6112105368423194E-2</v>
      </c>
      <c r="R369" s="12" t="s">
        <v>53</v>
      </c>
    </row>
    <row r="370" spans="1:18" x14ac:dyDescent="0.25">
      <c r="A370" s="65" t="s">
        <v>116</v>
      </c>
      <c r="B370" s="65" t="s">
        <v>117</v>
      </c>
      <c r="C370" s="65" t="s">
        <v>118</v>
      </c>
      <c r="D370" s="65" t="s">
        <v>11</v>
      </c>
      <c r="E370" s="65" t="s">
        <v>119</v>
      </c>
      <c r="F370" s="65" t="s">
        <v>124</v>
      </c>
      <c r="G370" s="65">
        <v>10</v>
      </c>
      <c r="H370" s="65" t="s">
        <v>54</v>
      </c>
      <c r="I370" s="12">
        <v>0.238447861050264</v>
      </c>
      <c r="J370" s="12">
        <v>6.0374006279288503E-2</v>
      </c>
      <c r="K370" s="12">
        <v>7.8310691820608193E-5</v>
      </c>
      <c r="L370" s="12">
        <v>0.120114808742859</v>
      </c>
      <c r="M370" s="12">
        <v>0.35678091335766898</v>
      </c>
      <c r="N370" s="12">
        <v>1.2692775255140301</v>
      </c>
      <c r="O370" s="12">
        <v>1.1276263055065601</v>
      </c>
      <c r="P370" s="12">
        <v>1.42872282147699</v>
      </c>
      <c r="Q370" s="12" t="s">
        <v>53</v>
      </c>
      <c r="R370" s="12" t="s">
        <v>53</v>
      </c>
    </row>
    <row r="371" spans="1:18" x14ac:dyDescent="0.25">
      <c r="A371" s="65" t="s">
        <v>116</v>
      </c>
      <c r="B371" s="65" t="s">
        <v>117</v>
      </c>
      <c r="C371" s="65" t="s">
        <v>118</v>
      </c>
      <c r="D371" s="65" t="s">
        <v>11</v>
      </c>
      <c r="E371" s="65" t="s">
        <v>119</v>
      </c>
      <c r="F371" s="65" t="s">
        <v>124</v>
      </c>
      <c r="G371" s="65">
        <v>10</v>
      </c>
      <c r="H371" s="65" t="s">
        <v>55</v>
      </c>
      <c r="I371" s="12">
        <v>0.34504390277667502</v>
      </c>
      <c r="J371" s="12">
        <v>0.10720065869475399</v>
      </c>
      <c r="K371" s="12">
        <v>1.22635841687057E-2</v>
      </c>
      <c r="L371" s="12">
        <v>0.13493061173495699</v>
      </c>
      <c r="M371" s="12">
        <v>0.55515719381839301</v>
      </c>
      <c r="N371" s="12">
        <v>1.4120519113065599</v>
      </c>
      <c r="O371" s="12">
        <v>1.1444573696848299</v>
      </c>
      <c r="P371" s="12">
        <v>1.7422148286516099</v>
      </c>
      <c r="Q371" s="12">
        <v>0.26060763730369702</v>
      </c>
      <c r="R371" s="12">
        <v>6.9499910228236206E-2</v>
      </c>
    </row>
    <row r="372" spans="1:18" x14ac:dyDescent="0.25">
      <c r="A372" s="65" t="s">
        <v>116</v>
      </c>
      <c r="B372" s="65" t="s">
        <v>117</v>
      </c>
      <c r="C372" s="65" t="s">
        <v>118</v>
      </c>
      <c r="D372" s="65" t="s">
        <v>11</v>
      </c>
      <c r="E372" s="65" t="s">
        <v>120</v>
      </c>
      <c r="F372" s="65" t="s">
        <v>124</v>
      </c>
      <c r="G372" s="65">
        <v>6</v>
      </c>
      <c r="H372" s="65" t="s">
        <v>151</v>
      </c>
      <c r="I372" s="12">
        <v>-0.112950789747428</v>
      </c>
      <c r="J372" s="12">
        <v>3.62347825814772E-2</v>
      </c>
      <c r="K372" s="12">
        <v>1.8258235631998E-3</v>
      </c>
      <c r="L372" s="12">
        <v>-0.18397096360712401</v>
      </c>
      <c r="M372" s="12">
        <v>-4.1930615887733003E-2</v>
      </c>
      <c r="N372" s="12">
        <v>0.89319461336705097</v>
      </c>
      <c r="O372" s="12">
        <v>0.83195996059223098</v>
      </c>
      <c r="P372" s="12">
        <v>0.95893631320911699</v>
      </c>
      <c r="Q372" s="12">
        <v>0.266989831286357</v>
      </c>
      <c r="R372" s="12" t="s">
        <v>53</v>
      </c>
    </row>
    <row r="373" spans="1:18" x14ac:dyDescent="0.25">
      <c r="A373" s="65" t="s">
        <v>116</v>
      </c>
      <c r="B373" s="65" t="s">
        <v>117</v>
      </c>
      <c r="C373" s="65" t="s">
        <v>118</v>
      </c>
      <c r="D373" s="65" t="s">
        <v>11</v>
      </c>
      <c r="E373" s="65" t="s">
        <v>120</v>
      </c>
      <c r="F373" s="65" t="s">
        <v>124</v>
      </c>
      <c r="G373" s="65">
        <v>6</v>
      </c>
      <c r="H373" s="65" t="s">
        <v>54</v>
      </c>
      <c r="I373" s="12">
        <v>-0.102713788138298</v>
      </c>
      <c r="J373" s="12">
        <v>3.63882738379048E-2</v>
      </c>
      <c r="K373" s="12">
        <v>4.7618629459339704E-3</v>
      </c>
      <c r="L373" s="12">
        <v>-0.174034804860592</v>
      </c>
      <c r="M373" s="12">
        <v>-3.1392771416004897E-2</v>
      </c>
      <c r="N373" s="12">
        <v>0.90238520987548498</v>
      </c>
      <c r="O373" s="12">
        <v>0.84026765175100504</v>
      </c>
      <c r="P373" s="12">
        <v>0.96909486555281799</v>
      </c>
      <c r="Q373" s="12" t="s">
        <v>53</v>
      </c>
      <c r="R373" s="12" t="s">
        <v>53</v>
      </c>
    </row>
    <row r="374" spans="1:18" x14ac:dyDescent="0.25">
      <c r="A374" s="65" t="s">
        <v>116</v>
      </c>
      <c r="B374" s="65" t="s">
        <v>117</v>
      </c>
      <c r="C374" s="65" t="s">
        <v>118</v>
      </c>
      <c r="D374" s="65" t="s">
        <v>11</v>
      </c>
      <c r="E374" s="65" t="s">
        <v>120</v>
      </c>
      <c r="F374" s="65" t="s">
        <v>124</v>
      </c>
      <c r="G374" s="65">
        <v>6</v>
      </c>
      <c r="H374" s="65" t="s">
        <v>55</v>
      </c>
      <c r="I374" s="12">
        <v>-6.0229698473788201E-2</v>
      </c>
      <c r="J374" s="12">
        <v>8.4994289335285994E-2</v>
      </c>
      <c r="K374" s="12">
        <v>0.51766672122589996</v>
      </c>
      <c r="L374" s="12">
        <v>-0.22681850557094901</v>
      </c>
      <c r="M374" s="12">
        <v>0.106359108623372</v>
      </c>
      <c r="N374" s="12">
        <v>0.94154823655071695</v>
      </c>
      <c r="O374" s="12">
        <v>0.79706543209869096</v>
      </c>
      <c r="P374" s="12">
        <v>1.11222121302834</v>
      </c>
      <c r="Q374" s="12">
        <v>0.219936480077043</v>
      </c>
      <c r="R374" s="12">
        <v>0.52548943696750905</v>
      </c>
    </row>
    <row r="375" spans="1:18" x14ac:dyDescent="0.25">
      <c r="A375" s="65" t="s">
        <v>116</v>
      </c>
      <c r="B375" s="65" t="s">
        <v>117</v>
      </c>
      <c r="C375" s="65" t="s">
        <v>118</v>
      </c>
      <c r="D375" s="65" t="s">
        <v>12</v>
      </c>
      <c r="E375" s="65" t="s">
        <v>119</v>
      </c>
      <c r="F375" s="65" t="s">
        <v>124</v>
      </c>
      <c r="G375" s="65">
        <v>1441</v>
      </c>
      <c r="H375" s="65" t="s">
        <v>151</v>
      </c>
      <c r="I375" s="12">
        <v>-7.5973901572108102E-3</v>
      </c>
      <c r="J375" s="12">
        <v>3.1646886451587003E-2</v>
      </c>
      <c r="K375" s="12">
        <v>0.81027789831243202</v>
      </c>
      <c r="L375" s="12">
        <v>-6.9625287602321395E-2</v>
      </c>
      <c r="M375" s="12">
        <v>5.4430507287899797E-2</v>
      </c>
      <c r="N375" s="12">
        <v>0.99243139706267702</v>
      </c>
      <c r="O375" s="12">
        <v>0.93274326489638204</v>
      </c>
      <c r="P375" s="12">
        <v>1.0559390937925399</v>
      </c>
      <c r="Q375" s="12">
        <v>5.7468811748832797E-6</v>
      </c>
      <c r="R375" s="12" t="s">
        <v>53</v>
      </c>
    </row>
    <row r="376" spans="1:18" x14ac:dyDescent="0.25">
      <c r="A376" s="65" t="s">
        <v>116</v>
      </c>
      <c r="B376" s="65" t="s">
        <v>117</v>
      </c>
      <c r="C376" s="65" t="s">
        <v>118</v>
      </c>
      <c r="D376" s="65" t="s">
        <v>12</v>
      </c>
      <c r="E376" s="65" t="s">
        <v>119</v>
      </c>
      <c r="F376" s="65" t="s">
        <v>124</v>
      </c>
      <c r="G376" s="65">
        <v>1441</v>
      </c>
      <c r="H376" s="65" t="s">
        <v>54</v>
      </c>
      <c r="I376" s="12">
        <v>-3.0985344664769501E-2</v>
      </c>
      <c r="J376" s="12">
        <v>4.5775454196914499E-2</v>
      </c>
      <c r="K376" s="12">
        <v>0.49847023970233101</v>
      </c>
      <c r="L376" s="12">
        <v>-0.120705234890722</v>
      </c>
      <c r="M376" s="12">
        <v>5.8734545561182898E-2</v>
      </c>
      <c r="N376" s="12">
        <v>0.969489781169659</v>
      </c>
      <c r="O376" s="12">
        <v>0.88629516998576297</v>
      </c>
      <c r="P376" s="12">
        <v>1.06049369061494</v>
      </c>
      <c r="Q376" s="12" t="s">
        <v>53</v>
      </c>
      <c r="R376" s="12" t="s">
        <v>53</v>
      </c>
    </row>
    <row r="377" spans="1:18" x14ac:dyDescent="0.25">
      <c r="A377" s="65" t="s">
        <v>116</v>
      </c>
      <c r="B377" s="65" t="s">
        <v>117</v>
      </c>
      <c r="C377" s="65" t="s">
        <v>118</v>
      </c>
      <c r="D377" s="65" t="s">
        <v>12</v>
      </c>
      <c r="E377" s="65" t="s">
        <v>119</v>
      </c>
      <c r="F377" s="65" t="s">
        <v>124</v>
      </c>
      <c r="G377" s="65">
        <v>1441</v>
      </c>
      <c r="H377" s="65" t="s">
        <v>55</v>
      </c>
      <c r="I377" s="12">
        <v>1.24414622145647E-2</v>
      </c>
      <c r="J377" s="12">
        <v>7.5382287517297697E-2</v>
      </c>
      <c r="K377" s="12">
        <v>0.868931821792576</v>
      </c>
      <c r="L377" s="12">
        <v>-0.13530782131933899</v>
      </c>
      <c r="M377" s="12">
        <v>0.16019074574846801</v>
      </c>
      <c r="N377" s="12">
        <v>1.0125191791753601</v>
      </c>
      <c r="O377" s="12">
        <v>0.87344700469314795</v>
      </c>
      <c r="P377" s="12">
        <v>1.17373473455107</v>
      </c>
      <c r="Q377" s="12">
        <v>5.3275186760124597E-6</v>
      </c>
      <c r="R377" s="12">
        <v>0.76963290796454997</v>
      </c>
    </row>
    <row r="378" spans="1:18" x14ac:dyDescent="0.25">
      <c r="A378" s="65" t="s">
        <v>116</v>
      </c>
      <c r="B378" s="65" t="s">
        <v>117</v>
      </c>
      <c r="C378" s="65" t="s">
        <v>118</v>
      </c>
      <c r="D378" s="65" t="s">
        <v>12</v>
      </c>
      <c r="E378" s="65" t="s">
        <v>120</v>
      </c>
      <c r="F378" s="65" t="s">
        <v>124</v>
      </c>
      <c r="G378" s="65">
        <v>387</v>
      </c>
      <c r="H378" s="65" t="s">
        <v>151</v>
      </c>
      <c r="I378" s="12">
        <v>6.8433532443775494E-2</v>
      </c>
      <c r="J378" s="12">
        <v>5.1970230672236897E-2</v>
      </c>
      <c r="K378" s="12">
        <v>0.18791126833723201</v>
      </c>
      <c r="L378" s="12">
        <v>-3.3428119673808702E-2</v>
      </c>
      <c r="M378" s="12">
        <v>0.17029518456136</v>
      </c>
      <c r="N378" s="12">
        <v>1.0708294471690101</v>
      </c>
      <c r="O378" s="12">
        <v>0.96712442595220804</v>
      </c>
      <c r="P378" s="12">
        <v>1.1856547866581899</v>
      </c>
      <c r="Q378" s="12">
        <v>1.2574273324071499E-13</v>
      </c>
      <c r="R378" s="12" t="s">
        <v>53</v>
      </c>
    </row>
    <row r="379" spans="1:18" x14ac:dyDescent="0.25">
      <c r="A379" s="65" t="s">
        <v>116</v>
      </c>
      <c r="B379" s="65" t="s">
        <v>117</v>
      </c>
      <c r="C379" s="65" t="s">
        <v>118</v>
      </c>
      <c r="D379" s="65" t="s">
        <v>12</v>
      </c>
      <c r="E379" s="65" t="s">
        <v>120</v>
      </c>
      <c r="F379" s="65" t="s">
        <v>124</v>
      </c>
      <c r="G379" s="65">
        <v>387</v>
      </c>
      <c r="H379" s="65" t="s">
        <v>54</v>
      </c>
      <c r="I379" s="12">
        <v>7.2134129401956806E-2</v>
      </c>
      <c r="J379" s="12">
        <v>6.6401456060033795E-2</v>
      </c>
      <c r="K379" s="12">
        <v>0.27733144942188598</v>
      </c>
      <c r="L379" s="12">
        <v>-5.80127244757093E-2</v>
      </c>
      <c r="M379" s="12">
        <v>0.20228098327962299</v>
      </c>
      <c r="N379" s="12">
        <v>1.07479949660975</v>
      </c>
      <c r="O379" s="12">
        <v>0.94363794006235802</v>
      </c>
      <c r="P379" s="12">
        <v>1.22419193725534</v>
      </c>
      <c r="Q379" s="12" t="s">
        <v>53</v>
      </c>
      <c r="R379" s="12" t="s">
        <v>53</v>
      </c>
    </row>
    <row r="380" spans="1:18" x14ac:dyDescent="0.25">
      <c r="A380" s="65" t="s">
        <v>116</v>
      </c>
      <c r="B380" s="65" t="s">
        <v>117</v>
      </c>
      <c r="C380" s="65" t="s">
        <v>118</v>
      </c>
      <c r="D380" s="65" t="s">
        <v>12</v>
      </c>
      <c r="E380" s="65" t="s">
        <v>120</v>
      </c>
      <c r="F380" s="65" t="s">
        <v>124</v>
      </c>
      <c r="G380" s="65">
        <v>387</v>
      </c>
      <c r="H380" s="65" t="s">
        <v>55</v>
      </c>
      <c r="I380" s="12">
        <v>0.101853207236484</v>
      </c>
      <c r="J380" s="12">
        <v>0.11757530417921799</v>
      </c>
      <c r="K380" s="12">
        <v>0.38687582251857999</v>
      </c>
      <c r="L380" s="12">
        <v>-0.12859438895478301</v>
      </c>
      <c r="M380" s="12">
        <v>0.33230080342775098</v>
      </c>
      <c r="N380" s="12">
        <v>1.1072209277782801</v>
      </c>
      <c r="O380" s="12">
        <v>0.87933055940878302</v>
      </c>
      <c r="P380" s="12">
        <v>1.3941721572083701</v>
      </c>
      <c r="Q380" s="12">
        <v>1.01379957440304E-13</v>
      </c>
      <c r="R380" s="12">
        <v>0.75144073896818697</v>
      </c>
    </row>
    <row r="381" spans="1:18" x14ac:dyDescent="0.25">
      <c r="A381" s="65" t="s">
        <v>116</v>
      </c>
      <c r="B381" s="65" t="s">
        <v>117</v>
      </c>
      <c r="C381" s="65" t="s">
        <v>118</v>
      </c>
      <c r="D381" s="65" t="s">
        <v>12</v>
      </c>
      <c r="E381" s="65" t="s">
        <v>121</v>
      </c>
      <c r="F381" s="65" t="s">
        <v>124</v>
      </c>
      <c r="G381" s="65">
        <v>1335</v>
      </c>
      <c r="H381" s="65" t="s">
        <v>151</v>
      </c>
      <c r="I381" s="12">
        <v>2.2865633890642199E-2</v>
      </c>
      <c r="J381" s="12">
        <v>3.5091770462998703E-2</v>
      </c>
      <c r="K381" s="12">
        <v>0.514662258676159</v>
      </c>
      <c r="L381" s="12">
        <v>-4.59142362168352E-2</v>
      </c>
      <c r="M381" s="12">
        <v>9.1645503998119604E-2</v>
      </c>
      <c r="N381" s="12">
        <v>1.0231290564402</v>
      </c>
      <c r="O381" s="12">
        <v>0.95512387371494401</v>
      </c>
      <c r="P381" s="12">
        <v>1.0959762340153101</v>
      </c>
      <c r="Q381" s="12">
        <v>2.3148110562248199E-2</v>
      </c>
      <c r="R381" s="12" t="s">
        <v>53</v>
      </c>
    </row>
    <row r="382" spans="1:18" x14ac:dyDescent="0.25">
      <c r="A382" s="65" t="s">
        <v>116</v>
      </c>
      <c r="B382" s="65" t="s">
        <v>117</v>
      </c>
      <c r="C382" s="65" t="s">
        <v>118</v>
      </c>
      <c r="D382" s="65" t="s">
        <v>12</v>
      </c>
      <c r="E382" s="65" t="s">
        <v>121</v>
      </c>
      <c r="F382" s="65" t="s">
        <v>124</v>
      </c>
      <c r="G382" s="65">
        <v>1335</v>
      </c>
      <c r="H382" s="65" t="s">
        <v>54</v>
      </c>
      <c r="I382" s="12">
        <v>5.2486929220313203E-3</v>
      </c>
      <c r="J382" s="12">
        <v>5.3091492158211899E-2</v>
      </c>
      <c r="K382" s="12">
        <v>0.92124841158423998</v>
      </c>
      <c r="L382" s="12">
        <v>-9.8810631708064006E-2</v>
      </c>
      <c r="M382" s="12">
        <v>0.109308017552127</v>
      </c>
      <c r="N382" s="12">
        <v>1.00526249144156</v>
      </c>
      <c r="O382" s="12">
        <v>0.90591424321425096</v>
      </c>
      <c r="P382" s="12">
        <v>1.1155058928246699</v>
      </c>
      <c r="Q382" s="12" t="s">
        <v>53</v>
      </c>
      <c r="R382" s="12" t="s">
        <v>53</v>
      </c>
    </row>
    <row r="383" spans="1:18" x14ac:dyDescent="0.25">
      <c r="A383" s="65" t="s">
        <v>116</v>
      </c>
      <c r="B383" s="65" t="s">
        <v>117</v>
      </c>
      <c r="C383" s="65" t="s">
        <v>118</v>
      </c>
      <c r="D383" s="65" t="s">
        <v>12</v>
      </c>
      <c r="E383" s="65" t="s">
        <v>121</v>
      </c>
      <c r="F383" s="65" t="s">
        <v>124</v>
      </c>
      <c r="G383" s="65">
        <v>1335</v>
      </c>
      <c r="H383" s="65" t="s">
        <v>55</v>
      </c>
      <c r="I383" s="12">
        <v>1.2615560027243899E-2</v>
      </c>
      <c r="J383" s="12">
        <v>8.6050563508322298E-2</v>
      </c>
      <c r="K383" s="12">
        <v>0.88346490029848801</v>
      </c>
      <c r="L383" s="12">
        <v>-0.15604354444906801</v>
      </c>
      <c r="M383" s="12">
        <v>0.181274664503556</v>
      </c>
      <c r="N383" s="12">
        <v>1.01269547189539</v>
      </c>
      <c r="O383" s="12">
        <v>0.85552193632853801</v>
      </c>
      <c r="P383" s="12">
        <v>1.1987443866121901</v>
      </c>
      <c r="Q383" s="12">
        <v>2.2138101403609702E-2</v>
      </c>
      <c r="R383" s="12">
        <v>0.89621647353612399</v>
      </c>
    </row>
    <row r="384" spans="1:18" x14ac:dyDescent="0.25">
      <c r="A384" s="65" t="s">
        <v>116</v>
      </c>
      <c r="B384" s="65" t="s">
        <v>117</v>
      </c>
      <c r="C384" s="65" t="s">
        <v>118</v>
      </c>
      <c r="D384" s="65" t="s">
        <v>12</v>
      </c>
      <c r="E384" s="65" t="s">
        <v>122</v>
      </c>
      <c r="F384" s="65" t="s">
        <v>124</v>
      </c>
      <c r="G384" s="65">
        <v>408</v>
      </c>
      <c r="H384" s="65" t="s">
        <v>151</v>
      </c>
      <c r="I384" s="12">
        <v>-3.3782976620196701E-3</v>
      </c>
      <c r="J384" s="12">
        <v>1.85253907774801E-2</v>
      </c>
      <c r="K384" s="12">
        <v>0.85529990133138201</v>
      </c>
      <c r="L384" s="12">
        <v>-3.9688063585880701E-2</v>
      </c>
      <c r="M384" s="12">
        <v>3.2931468261841297E-2</v>
      </c>
      <c r="N384" s="12">
        <v>0.99662740236492398</v>
      </c>
      <c r="O384" s="12">
        <v>0.96108919111404201</v>
      </c>
      <c r="P384" s="12">
        <v>1.0334797106534099</v>
      </c>
      <c r="Q384" s="12">
        <v>2.37879679395937E-4</v>
      </c>
      <c r="R384" s="12" t="s">
        <v>53</v>
      </c>
    </row>
    <row r="385" spans="1:18" x14ac:dyDescent="0.25">
      <c r="A385" s="65" t="s">
        <v>116</v>
      </c>
      <c r="B385" s="65" t="s">
        <v>117</v>
      </c>
      <c r="C385" s="65" t="s">
        <v>118</v>
      </c>
      <c r="D385" s="65" t="s">
        <v>12</v>
      </c>
      <c r="E385" s="65" t="s">
        <v>122</v>
      </c>
      <c r="F385" s="65" t="s">
        <v>124</v>
      </c>
      <c r="G385" s="65">
        <v>408</v>
      </c>
      <c r="H385" s="65" t="s">
        <v>54</v>
      </c>
      <c r="I385" s="12">
        <v>-1.9112498526681399E-3</v>
      </c>
      <c r="J385" s="12">
        <v>1.8002130129005801E-2</v>
      </c>
      <c r="K385" s="12">
        <v>0.91544907289154198</v>
      </c>
      <c r="L385" s="12">
        <v>-3.7195424905519497E-2</v>
      </c>
      <c r="M385" s="12">
        <v>3.3372925200183201E-2</v>
      </c>
      <c r="N385" s="12">
        <v>0.99809057542229396</v>
      </c>
      <c r="O385" s="12">
        <v>0.96348782743197903</v>
      </c>
      <c r="P385" s="12">
        <v>1.03393604816158</v>
      </c>
      <c r="Q385" s="12" t="s">
        <v>53</v>
      </c>
      <c r="R385" s="12" t="s">
        <v>53</v>
      </c>
    </row>
    <row r="386" spans="1:18" x14ac:dyDescent="0.25">
      <c r="A386" s="65" t="s">
        <v>116</v>
      </c>
      <c r="B386" s="65" t="s">
        <v>117</v>
      </c>
      <c r="C386" s="65" t="s">
        <v>118</v>
      </c>
      <c r="D386" s="65" t="s">
        <v>12</v>
      </c>
      <c r="E386" s="65" t="s">
        <v>122</v>
      </c>
      <c r="F386" s="65" t="s">
        <v>124</v>
      </c>
      <c r="G386" s="65">
        <v>408</v>
      </c>
      <c r="H386" s="65" t="s">
        <v>55</v>
      </c>
      <c r="I386" s="12">
        <v>0.10398675762792001</v>
      </c>
      <c r="J386" s="12">
        <v>0.14506252206817999</v>
      </c>
      <c r="K386" s="12">
        <v>0.47388440113254199</v>
      </c>
      <c r="L386" s="12">
        <v>-0.18033578562571201</v>
      </c>
      <c r="M386" s="12">
        <v>0.38830930088155202</v>
      </c>
      <c r="N386" s="12">
        <v>1.10958576127079</v>
      </c>
      <c r="O386" s="12">
        <v>0.834989786764612</v>
      </c>
      <c r="P386" s="12">
        <v>1.47448577351516</v>
      </c>
      <c r="Q386" s="12">
        <v>2.2692513324651099E-4</v>
      </c>
      <c r="R386" s="12">
        <v>0.4559504238639</v>
      </c>
    </row>
    <row r="387" spans="1:18" x14ac:dyDescent="0.25">
      <c r="A387" s="65" t="s">
        <v>116</v>
      </c>
      <c r="B387" s="65" t="s">
        <v>117</v>
      </c>
      <c r="C387" s="65" t="s">
        <v>118</v>
      </c>
      <c r="D387" s="65" t="s">
        <v>12</v>
      </c>
      <c r="E387" s="65" t="s">
        <v>123</v>
      </c>
      <c r="F387" s="65" t="s">
        <v>124</v>
      </c>
      <c r="G387" s="65">
        <v>404</v>
      </c>
      <c r="H387" s="65" t="s">
        <v>151</v>
      </c>
      <c r="I387" s="12">
        <v>-1.7911235062888099E-2</v>
      </c>
      <c r="J387" s="12">
        <v>7.6371439962741094E-2</v>
      </c>
      <c r="K387" s="12">
        <v>0.81457515945881398</v>
      </c>
      <c r="L387" s="12">
        <v>-0.16759925738986101</v>
      </c>
      <c r="M387" s="12">
        <v>0.13177678726408401</v>
      </c>
      <c r="N387" s="12">
        <v>0.98224821769001502</v>
      </c>
      <c r="O387" s="12">
        <v>0.84569267187557695</v>
      </c>
      <c r="P387" s="12">
        <v>1.1408536377824501</v>
      </c>
      <c r="Q387" s="12">
        <v>5.3438988292074797E-5</v>
      </c>
      <c r="R387" s="12" t="s">
        <v>53</v>
      </c>
    </row>
    <row r="388" spans="1:18" x14ac:dyDescent="0.25">
      <c r="A388" s="65" t="s">
        <v>116</v>
      </c>
      <c r="B388" s="65" t="s">
        <v>117</v>
      </c>
      <c r="C388" s="65" t="s">
        <v>118</v>
      </c>
      <c r="D388" s="65" t="s">
        <v>12</v>
      </c>
      <c r="E388" s="65" t="s">
        <v>123</v>
      </c>
      <c r="F388" s="65" t="s">
        <v>124</v>
      </c>
      <c r="G388" s="65">
        <v>404</v>
      </c>
      <c r="H388" s="65" t="s">
        <v>54</v>
      </c>
      <c r="I388" s="12">
        <v>-0.14388239795737801</v>
      </c>
      <c r="J388" s="12">
        <v>0.149596826766555</v>
      </c>
      <c r="K388" s="12">
        <v>0.33614950720543901</v>
      </c>
      <c r="L388" s="12">
        <v>-0.43709217841982601</v>
      </c>
      <c r="M388" s="12">
        <v>0.149327382505069</v>
      </c>
      <c r="N388" s="12">
        <v>0.86598958421501004</v>
      </c>
      <c r="O388" s="12">
        <v>0.64591188952910505</v>
      </c>
      <c r="P388" s="12">
        <v>1.1610530354467099</v>
      </c>
      <c r="Q388" s="12" t="s">
        <v>53</v>
      </c>
      <c r="R388" s="12" t="s">
        <v>53</v>
      </c>
    </row>
    <row r="389" spans="1:18" x14ac:dyDescent="0.25">
      <c r="A389" s="65" t="s">
        <v>116</v>
      </c>
      <c r="B389" s="65" t="s">
        <v>117</v>
      </c>
      <c r="C389" s="65" t="s">
        <v>118</v>
      </c>
      <c r="D389" s="65" t="s">
        <v>12</v>
      </c>
      <c r="E389" s="65" t="s">
        <v>123</v>
      </c>
      <c r="F389" s="65" t="s">
        <v>124</v>
      </c>
      <c r="G389" s="65">
        <v>404</v>
      </c>
      <c r="H389" s="65" t="s">
        <v>55</v>
      </c>
      <c r="I389" s="12">
        <v>-5.9282929392179599E-2</v>
      </c>
      <c r="J389" s="12">
        <v>0.15473305762245401</v>
      </c>
      <c r="K389" s="12">
        <v>0.701825637551313</v>
      </c>
      <c r="L389" s="12">
        <v>-0.36255972233219003</v>
      </c>
      <c r="M389" s="12">
        <v>0.24399386354783101</v>
      </c>
      <c r="N389" s="12">
        <v>0.94244008743172702</v>
      </c>
      <c r="O389" s="12">
        <v>0.69589275209946799</v>
      </c>
      <c r="P389" s="12">
        <v>1.27633649828755</v>
      </c>
      <c r="Q389" s="12">
        <v>4.7207619678241301E-5</v>
      </c>
      <c r="R389" s="12">
        <v>0.75858984819329001</v>
      </c>
    </row>
    <row r="390" spans="1:18" x14ac:dyDescent="0.25">
      <c r="A390" s="65" t="s">
        <v>116</v>
      </c>
      <c r="B390" s="65" t="s">
        <v>117</v>
      </c>
      <c r="C390" s="65" t="s">
        <v>118</v>
      </c>
      <c r="D390" s="65" t="s">
        <v>12</v>
      </c>
      <c r="E390" s="65" t="s">
        <v>141</v>
      </c>
      <c r="F390" s="65" t="s">
        <v>124</v>
      </c>
      <c r="G390" s="65">
        <v>1434</v>
      </c>
      <c r="H390" s="65" t="s">
        <v>151</v>
      </c>
      <c r="I390" s="12">
        <v>6.41956352276525E-3</v>
      </c>
      <c r="J390" s="12">
        <v>3.1754282524081801E-2</v>
      </c>
      <c r="K390" s="12">
        <v>0.83978874356023603</v>
      </c>
      <c r="L390" s="12">
        <v>-5.5818830224435199E-2</v>
      </c>
      <c r="M390" s="12">
        <v>6.8657957269965694E-2</v>
      </c>
      <c r="N390" s="12">
        <v>1.0064402130840899</v>
      </c>
      <c r="O390" s="12">
        <v>0.94571045452184399</v>
      </c>
      <c r="P390" s="12">
        <v>1.0710697948505601</v>
      </c>
      <c r="Q390" s="12">
        <v>6.2498691064885902E-9</v>
      </c>
      <c r="R390" s="12" t="s">
        <v>53</v>
      </c>
    </row>
    <row r="391" spans="1:18" x14ac:dyDescent="0.25">
      <c r="A391" s="65" t="s">
        <v>116</v>
      </c>
      <c r="B391" s="65" t="s">
        <v>117</v>
      </c>
      <c r="C391" s="65" t="s">
        <v>118</v>
      </c>
      <c r="D391" s="65" t="s">
        <v>12</v>
      </c>
      <c r="E391" s="65" t="s">
        <v>141</v>
      </c>
      <c r="F391" s="65" t="s">
        <v>124</v>
      </c>
      <c r="G391" s="65">
        <v>1434</v>
      </c>
      <c r="H391" s="65" t="s">
        <v>54</v>
      </c>
      <c r="I391" s="12">
        <v>-1.10276805857474E-2</v>
      </c>
      <c r="J391" s="12">
        <v>4.6039864743886501E-2</v>
      </c>
      <c r="K391" s="12">
        <v>0.81069881677599098</v>
      </c>
      <c r="L391" s="12">
        <v>-0.101265815483765</v>
      </c>
      <c r="M391" s="12">
        <v>7.9210454312270098E-2</v>
      </c>
      <c r="N391" s="12">
        <v>0.98903290138642597</v>
      </c>
      <c r="O391" s="12">
        <v>0.90369278542159903</v>
      </c>
      <c r="P391" s="12">
        <v>1.0824321006043001</v>
      </c>
      <c r="Q391" s="12" t="s">
        <v>53</v>
      </c>
      <c r="R391" s="12" t="s">
        <v>53</v>
      </c>
    </row>
    <row r="392" spans="1:18" x14ac:dyDescent="0.25">
      <c r="A392" s="65" t="s">
        <v>116</v>
      </c>
      <c r="B392" s="65" t="s">
        <v>117</v>
      </c>
      <c r="C392" s="65" t="s">
        <v>118</v>
      </c>
      <c r="D392" s="65" t="s">
        <v>12</v>
      </c>
      <c r="E392" s="65" t="s">
        <v>141</v>
      </c>
      <c r="F392" s="65" t="s">
        <v>124</v>
      </c>
      <c r="G392" s="65">
        <v>1434</v>
      </c>
      <c r="H392" s="65" t="s">
        <v>55</v>
      </c>
      <c r="I392" s="12">
        <v>-2.40987878410398E-2</v>
      </c>
      <c r="J392" s="12">
        <v>7.5747798070664701E-2</v>
      </c>
      <c r="K392" s="12">
        <v>0.75042129313675399</v>
      </c>
      <c r="L392" s="12">
        <v>-0.17256447205954201</v>
      </c>
      <c r="M392" s="12">
        <v>0.124366896377463</v>
      </c>
      <c r="N392" s="12">
        <v>0.97618926936405204</v>
      </c>
      <c r="O392" s="12">
        <v>0.84150403356466097</v>
      </c>
      <c r="P392" s="12">
        <v>1.13243127972279</v>
      </c>
      <c r="Q392" s="12">
        <v>5.7537055889337803E-9</v>
      </c>
      <c r="R392" s="12">
        <v>0.65725648063847197</v>
      </c>
    </row>
    <row r="393" spans="1:18" x14ac:dyDescent="0.25">
      <c r="A393" s="65" t="s">
        <v>116</v>
      </c>
      <c r="B393" s="65" t="s">
        <v>117</v>
      </c>
      <c r="C393" s="65" t="s">
        <v>118</v>
      </c>
      <c r="D393" s="65" t="s">
        <v>39</v>
      </c>
      <c r="E393" s="65" t="s">
        <v>119</v>
      </c>
      <c r="F393" s="65" t="s">
        <v>124</v>
      </c>
      <c r="G393" s="65">
        <v>4</v>
      </c>
      <c r="H393" s="65" t="s">
        <v>151</v>
      </c>
      <c r="I393" s="12">
        <v>-7.4735278836101302E-2</v>
      </c>
      <c r="J393" s="12">
        <v>6.2066479616236098E-2</v>
      </c>
      <c r="K393" s="12">
        <v>0.228544512068034</v>
      </c>
      <c r="L393" s="12">
        <v>-0.19638557888392399</v>
      </c>
      <c r="M393" s="12">
        <v>4.69150212117216E-2</v>
      </c>
      <c r="N393" s="12">
        <v>0.92798911217379898</v>
      </c>
      <c r="O393" s="12">
        <v>0.82169534521503595</v>
      </c>
      <c r="P393" s="12">
        <v>1.0480329447257</v>
      </c>
      <c r="Q393" s="12">
        <v>0.31820293428352397</v>
      </c>
      <c r="R393" s="12" t="s">
        <v>53</v>
      </c>
    </row>
    <row r="394" spans="1:18" x14ac:dyDescent="0.25">
      <c r="A394" s="65" t="s">
        <v>116</v>
      </c>
      <c r="B394" s="65" t="s">
        <v>117</v>
      </c>
      <c r="C394" s="65" t="s">
        <v>118</v>
      </c>
      <c r="D394" s="65" t="s">
        <v>39</v>
      </c>
      <c r="E394" s="65" t="s">
        <v>119</v>
      </c>
      <c r="F394" s="65" t="s">
        <v>124</v>
      </c>
      <c r="G394" s="65">
        <v>4</v>
      </c>
      <c r="H394" s="65" t="s">
        <v>54</v>
      </c>
      <c r="I394" s="12">
        <v>-5.9635388858566202E-2</v>
      </c>
      <c r="J394" s="12">
        <v>5.8914120534785799E-2</v>
      </c>
      <c r="K394" s="12">
        <v>0.31142202103899802</v>
      </c>
      <c r="L394" s="12">
        <v>-0.17510706510674601</v>
      </c>
      <c r="M394" s="12">
        <v>5.5836287389613902E-2</v>
      </c>
      <c r="N394" s="12">
        <v>0.94210797403310298</v>
      </c>
      <c r="O394" s="12">
        <v>0.83936714902482001</v>
      </c>
      <c r="P394" s="12">
        <v>1.05742455583107</v>
      </c>
      <c r="Q394" s="12" t="s">
        <v>53</v>
      </c>
      <c r="R394" s="12" t="s">
        <v>53</v>
      </c>
    </row>
    <row r="395" spans="1:18" x14ac:dyDescent="0.25">
      <c r="A395" s="65" t="s">
        <v>116</v>
      </c>
      <c r="B395" s="65" t="s">
        <v>117</v>
      </c>
      <c r="C395" s="65" t="s">
        <v>118</v>
      </c>
      <c r="D395" s="65" t="s">
        <v>39</v>
      </c>
      <c r="E395" s="65" t="s">
        <v>119</v>
      </c>
      <c r="F395" s="65" t="s">
        <v>124</v>
      </c>
      <c r="G395" s="65">
        <v>4</v>
      </c>
      <c r="H395" s="65" t="s">
        <v>55</v>
      </c>
      <c r="I395" s="12">
        <v>5.3457782695673202E-2</v>
      </c>
      <c r="J395" s="12">
        <v>9.2937192797297702E-2</v>
      </c>
      <c r="K395" s="12">
        <v>0.62324120279267703</v>
      </c>
      <c r="L395" s="12">
        <v>-0.12869911518703001</v>
      </c>
      <c r="M395" s="12">
        <v>0.23561468057837701</v>
      </c>
      <c r="N395" s="12">
        <v>1.0549124552673299</v>
      </c>
      <c r="O395" s="12">
        <v>0.87923847525429299</v>
      </c>
      <c r="P395" s="12">
        <v>1.2656865225970599</v>
      </c>
      <c r="Q395" s="12">
        <v>0.79835435282049305</v>
      </c>
      <c r="R395" s="12">
        <v>0.22187679355835099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5FCB9-1660-4860-A96C-95FC55F9F37A}">
  <dimension ref="A1:T239"/>
  <sheetViews>
    <sheetView workbookViewId="0">
      <selection activeCell="P2" sqref="P2"/>
    </sheetView>
  </sheetViews>
  <sheetFormatPr defaultColWidth="8.85546875" defaultRowHeight="15" x14ac:dyDescent="0.25"/>
  <cols>
    <col min="19" max="19" width="16.85546875" bestFit="1" customWidth="1"/>
    <col min="20" max="20" width="7.28515625" bestFit="1" customWidth="1"/>
  </cols>
  <sheetData>
    <row r="1" spans="1:20" ht="75" x14ac:dyDescent="0.25">
      <c r="A1" s="65" t="s">
        <v>143</v>
      </c>
      <c r="B1" s="65" t="s">
        <v>111</v>
      </c>
      <c r="C1" s="65" t="s">
        <v>144</v>
      </c>
      <c r="D1" s="65" t="s">
        <v>112</v>
      </c>
      <c r="E1" s="65" t="s">
        <v>108</v>
      </c>
      <c r="F1" s="65" t="s">
        <v>109</v>
      </c>
      <c r="G1" s="65" t="s">
        <v>110</v>
      </c>
      <c r="H1" s="65" t="s">
        <v>113</v>
      </c>
      <c r="I1" s="65" t="s">
        <v>150</v>
      </c>
      <c r="J1" s="65" t="s">
        <v>740</v>
      </c>
      <c r="K1" s="65" t="s">
        <v>115</v>
      </c>
      <c r="L1" s="65" t="s">
        <v>145</v>
      </c>
      <c r="M1" s="65" t="s">
        <v>146</v>
      </c>
      <c r="N1" s="65" t="s">
        <v>147</v>
      </c>
      <c r="O1" s="65" t="s">
        <v>148</v>
      </c>
      <c r="P1" s="66" t="s">
        <v>645</v>
      </c>
      <c r="Q1" s="66" t="s">
        <v>647</v>
      </c>
      <c r="R1" s="65"/>
      <c r="S1" s="65"/>
      <c r="T1" s="65"/>
    </row>
    <row r="2" spans="1:20" x14ac:dyDescent="0.25">
      <c r="A2" s="65" t="s">
        <v>745</v>
      </c>
      <c r="B2" s="65" t="s">
        <v>4</v>
      </c>
      <c r="C2" s="65" t="s">
        <v>149</v>
      </c>
      <c r="D2" s="65" t="s">
        <v>121</v>
      </c>
      <c r="E2" s="65" t="s">
        <v>116</v>
      </c>
      <c r="F2" s="65" t="s">
        <v>117</v>
      </c>
      <c r="G2" s="65" t="s">
        <v>118</v>
      </c>
      <c r="H2" s="65" t="s">
        <v>106</v>
      </c>
      <c r="I2" s="65">
        <v>2</v>
      </c>
      <c r="J2" s="65">
        <v>0.89652659918648603</v>
      </c>
      <c r="K2" s="11">
        <v>1.32041420162055E-22</v>
      </c>
      <c r="L2" s="65">
        <v>1.7727002850562199E-2</v>
      </c>
      <c r="M2" s="65">
        <v>41505</v>
      </c>
      <c r="N2" s="65">
        <v>14802</v>
      </c>
      <c r="O2" s="65">
        <v>26703</v>
      </c>
      <c r="P2" s="65">
        <v>0.230617219588832</v>
      </c>
      <c r="Q2" s="65" t="s">
        <v>741</v>
      </c>
      <c r="R2" s="65"/>
      <c r="S2" s="65" t="s">
        <v>153</v>
      </c>
      <c r="T2" s="67">
        <f>0.05/533</f>
        <v>9.3808630393996248E-5</v>
      </c>
    </row>
    <row r="3" spans="1:20" x14ac:dyDescent="0.25">
      <c r="A3" s="65" t="s">
        <v>745</v>
      </c>
      <c r="B3" s="65" t="s">
        <v>30</v>
      </c>
      <c r="C3" s="65" t="s">
        <v>149</v>
      </c>
      <c r="D3" s="65" t="s">
        <v>120</v>
      </c>
      <c r="E3" s="65" t="s">
        <v>116</v>
      </c>
      <c r="F3" s="65" t="s">
        <v>117</v>
      </c>
      <c r="G3" s="65" t="s">
        <v>118</v>
      </c>
      <c r="H3" s="65" t="s">
        <v>106</v>
      </c>
      <c r="I3" s="65">
        <v>1</v>
      </c>
      <c r="J3" s="65">
        <v>0.51309145299145298</v>
      </c>
      <c r="K3" s="11">
        <v>1.28992927197273E-9</v>
      </c>
      <c r="L3" s="65">
        <v>6.2969969627763101E-3</v>
      </c>
      <c r="M3" s="65">
        <v>34652</v>
      </c>
      <c r="N3" s="65">
        <v>12882</v>
      </c>
      <c r="O3" s="65">
        <v>21770</v>
      </c>
      <c r="P3" s="65">
        <v>0.419735746153863</v>
      </c>
      <c r="Q3" s="65" t="s">
        <v>741</v>
      </c>
      <c r="R3" s="65"/>
      <c r="S3" s="65"/>
      <c r="T3" s="65"/>
    </row>
    <row r="4" spans="1:20" x14ac:dyDescent="0.25">
      <c r="A4" s="65" t="s">
        <v>745</v>
      </c>
      <c r="B4" s="65" t="s">
        <v>4</v>
      </c>
      <c r="C4" s="65" t="s">
        <v>149</v>
      </c>
      <c r="D4" s="65" t="s">
        <v>123</v>
      </c>
      <c r="E4" s="65" t="s">
        <v>116</v>
      </c>
      <c r="F4" s="65" t="s">
        <v>117</v>
      </c>
      <c r="G4" s="65" t="s">
        <v>118</v>
      </c>
      <c r="H4" s="65" t="s">
        <v>106</v>
      </c>
      <c r="I4" s="65">
        <v>1</v>
      </c>
      <c r="J4" s="65">
        <v>-0.62220616441523202</v>
      </c>
      <c r="K4" s="11">
        <v>1.31599999999985E-8</v>
      </c>
      <c r="L4" s="65">
        <v>1.43604372687672E-2</v>
      </c>
      <c r="M4" s="65">
        <v>47580</v>
      </c>
      <c r="N4" s="65">
        <v>13838</v>
      </c>
      <c r="O4" s="65">
        <v>33742</v>
      </c>
      <c r="P4" s="65">
        <v>0.25240951415145602</v>
      </c>
      <c r="Q4" s="65" t="s">
        <v>741</v>
      </c>
      <c r="R4" s="65"/>
      <c r="S4" s="65"/>
      <c r="T4" s="65"/>
    </row>
    <row r="5" spans="1:20" x14ac:dyDescent="0.25">
      <c r="A5" s="65" t="s">
        <v>745</v>
      </c>
      <c r="B5" s="65" t="s">
        <v>9</v>
      </c>
      <c r="C5" s="65" t="s">
        <v>149</v>
      </c>
      <c r="D5" s="65" t="s">
        <v>123</v>
      </c>
      <c r="E5" s="65" t="s">
        <v>116</v>
      </c>
      <c r="F5" s="65" t="s">
        <v>117</v>
      </c>
      <c r="G5" s="65" t="s">
        <v>118</v>
      </c>
      <c r="H5" s="65" t="s">
        <v>124</v>
      </c>
      <c r="I5" s="65">
        <v>4</v>
      </c>
      <c r="J5" s="65">
        <v>-0.169516085559762</v>
      </c>
      <c r="K5" s="11">
        <v>9.4467444402034094E-8</v>
      </c>
      <c r="L5" s="65">
        <v>6.6349844430468E-2</v>
      </c>
      <c r="M5" s="65">
        <v>47580</v>
      </c>
      <c r="N5" s="65">
        <v>13838</v>
      </c>
      <c r="O5" s="65">
        <v>33742</v>
      </c>
      <c r="P5" s="65">
        <v>0.11742744147268901</v>
      </c>
      <c r="Q5" s="65" t="s">
        <v>741</v>
      </c>
      <c r="R5" s="65"/>
      <c r="S5" s="65"/>
      <c r="T5" s="65"/>
    </row>
    <row r="6" spans="1:20" x14ac:dyDescent="0.25">
      <c r="A6" s="65" t="s">
        <v>745</v>
      </c>
      <c r="B6" s="65" t="s">
        <v>30</v>
      </c>
      <c r="C6" s="65" t="s">
        <v>149</v>
      </c>
      <c r="D6" s="65" t="s">
        <v>119</v>
      </c>
      <c r="E6" s="65" t="s">
        <v>116</v>
      </c>
      <c r="F6" s="65" t="s">
        <v>117</v>
      </c>
      <c r="G6" s="65" t="s">
        <v>118</v>
      </c>
      <c r="H6" s="65" t="s">
        <v>106</v>
      </c>
      <c r="I6" s="65">
        <v>1</v>
      </c>
      <c r="J6" s="65">
        <v>-0.69230769230769196</v>
      </c>
      <c r="K6" s="11">
        <v>5.7330314375838496E-7</v>
      </c>
      <c r="L6" s="65">
        <v>6.2969969627763101E-3</v>
      </c>
      <c r="M6" s="65">
        <v>40266</v>
      </c>
      <c r="N6" s="65">
        <v>12194</v>
      </c>
      <c r="O6" s="65">
        <v>28072</v>
      </c>
      <c r="P6" s="65">
        <v>0.40953605033711798</v>
      </c>
      <c r="Q6" s="65" t="s">
        <v>741</v>
      </c>
      <c r="R6" s="65"/>
      <c r="S6" s="65"/>
      <c r="T6" s="65"/>
    </row>
    <row r="7" spans="1:20" x14ac:dyDescent="0.25">
      <c r="A7" s="65" t="s">
        <v>745</v>
      </c>
      <c r="B7" s="65" t="s">
        <v>25</v>
      </c>
      <c r="C7" s="65" t="s">
        <v>149</v>
      </c>
      <c r="D7" s="65" t="s">
        <v>121</v>
      </c>
      <c r="E7" s="65" t="s">
        <v>116</v>
      </c>
      <c r="F7" s="65" t="s">
        <v>117</v>
      </c>
      <c r="G7" s="65" t="s">
        <v>118</v>
      </c>
      <c r="H7" s="65" t="s">
        <v>106</v>
      </c>
      <c r="I7" s="65">
        <v>1</v>
      </c>
      <c r="J7" s="65">
        <v>-0.195444709626094</v>
      </c>
      <c r="K7" s="11">
        <v>3.1960053259057998E-6</v>
      </c>
      <c r="L7" s="65">
        <v>9.3040284345217897E-2</v>
      </c>
      <c r="M7" s="65">
        <v>41505</v>
      </c>
      <c r="N7" s="65">
        <v>14802</v>
      </c>
      <c r="O7" s="65">
        <v>26703</v>
      </c>
      <c r="P7" s="65">
        <v>0.100663928374572</v>
      </c>
      <c r="Q7" s="65" t="s">
        <v>741</v>
      </c>
      <c r="R7" s="65"/>
      <c r="S7" s="65"/>
      <c r="T7" s="65"/>
    </row>
    <row r="8" spans="1:20" x14ac:dyDescent="0.25">
      <c r="A8" s="65" t="s">
        <v>745</v>
      </c>
      <c r="B8" s="65" t="s">
        <v>30</v>
      </c>
      <c r="C8" s="65" t="s">
        <v>149</v>
      </c>
      <c r="D8" s="65" t="s">
        <v>141</v>
      </c>
      <c r="E8" s="65" t="s">
        <v>116</v>
      </c>
      <c r="F8" s="65" t="s">
        <v>117</v>
      </c>
      <c r="G8" s="65" t="s">
        <v>118</v>
      </c>
      <c r="H8" s="65" t="s">
        <v>106</v>
      </c>
      <c r="I8" s="65">
        <v>1</v>
      </c>
      <c r="J8" s="65">
        <v>-0.61794871794871797</v>
      </c>
      <c r="K8" s="11">
        <v>5.4372127552845599E-6</v>
      </c>
      <c r="L8" s="65">
        <v>6.2969969627763101E-3</v>
      </c>
      <c r="M8" s="65">
        <v>45975</v>
      </c>
      <c r="N8" s="65">
        <v>12366</v>
      </c>
      <c r="O8" s="65">
        <v>33609</v>
      </c>
      <c r="P8" s="65">
        <v>0.3971468464772</v>
      </c>
      <c r="Q8" s="65" t="s">
        <v>741</v>
      </c>
      <c r="R8" s="65"/>
      <c r="S8" s="65"/>
      <c r="T8" s="65"/>
    </row>
    <row r="9" spans="1:20" x14ac:dyDescent="0.25">
      <c r="A9" s="65" t="s">
        <v>745</v>
      </c>
      <c r="B9" s="65" t="s">
        <v>9</v>
      </c>
      <c r="C9" s="65" t="s">
        <v>149</v>
      </c>
      <c r="D9" s="65" t="s">
        <v>120</v>
      </c>
      <c r="E9" s="65" t="s">
        <v>116</v>
      </c>
      <c r="F9" s="65" t="s">
        <v>117</v>
      </c>
      <c r="G9" s="65" t="s">
        <v>118</v>
      </c>
      <c r="H9" s="65" t="s">
        <v>124</v>
      </c>
      <c r="I9" s="65">
        <v>4</v>
      </c>
      <c r="J9" s="65">
        <v>0.130379595360402</v>
      </c>
      <c r="K9" s="11">
        <v>2.4050978745033999E-5</v>
      </c>
      <c r="L9" s="65">
        <v>6.6605115996452802E-2</v>
      </c>
      <c r="M9" s="65">
        <v>34652</v>
      </c>
      <c r="N9" s="65">
        <v>12882</v>
      </c>
      <c r="O9" s="65">
        <v>21770</v>
      </c>
      <c r="P9" s="65">
        <v>0.12905918083819401</v>
      </c>
      <c r="Q9" s="65" t="s">
        <v>741</v>
      </c>
      <c r="R9" s="65"/>
      <c r="S9" s="65"/>
      <c r="T9" s="65"/>
    </row>
    <row r="10" spans="1:20" x14ac:dyDescent="0.25">
      <c r="A10" s="65" t="s">
        <v>745</v>
      </c>
      <c r="B10" s="65" t="s">
        <v>3</v>
      </c>
      <c r="C10" s="65" t="s">
        <v>149</v>
      </c>
      <c r="D10" s="65" t="s">
        <v>123</v>
      </c>
      <c r="E10" s="65" t="s">
        <v>116</v>
      </c>
      <c r="F10" s="65" t="s">
        <v>117</v>
      </c>
      <c r="G10" s="65" t="s">
        <v>118</v>
      </c>
      <c r="H10" s="65" t="s">
        <v>106</v>
      </c>
      <c r="I10" s="65">
        <v>4</v>
      </c>
      <c r="J10" s="65">
        <v>-0.221271184841316</v>
      </c>
      <c r="K10" s="11">
        <v>3.3365257914979301E-5</v>
      </c>
      <c r="L10" s="65">
        <v>3.9475799572843799E-2</v>
      </c>
      <c r="M10" s="65">
        <v>47580</v>
      </c>
      <c r="N10" s="65">
        <v>13838</v>
      </c>
      <c r="O10" s="65">
        <v>33742</v>
      </c>
      <c r="P10" s="65">
        <v>0.152238355963875</v>
      </c>
      <c r="Q10" s="65" t="s">
        <v>741</v>
      </c>
      <c r="R10" s="65"/>
      <c r="S10" s="65"/>
      <c r="T10" s="65"/>
    </row>
    <row r="11" spans="1:20" x14ac:dyDescent="0.25">
      <c r="A11" s="65" t="s">
        <v>745</v>
      </c>
      <c r="B11" s="65" t="s">
        <v>30</v>
      </c>
      <c r="C11" s="65" t="s">
        <v>149</v>
      </c>
      <c r="D11" s="65" t="s">
        <v>122</v>
      </c>
      <c r="E11" s="65" t="s">
        <v>116</v>
      </c>
      <c r="F11" s="65" t="s">
        <v>117</v>
      </c>
      <c r="G11" s="65" t="s">
        <v>118</v>
      </c>
      <c r="H11" s="65" t="s">
        <v>106</v>
      </c>
      <c r="I11" s="65">
        <v>1</v>
      </c>
      <c r="J11" s="65">
        <v>1.0876000078244801</v>
      </c>
      <c r="K11" s="11">
        <v>6.2538433509994696E-5</v>
      </c>
      <c r="L11" s="65">
        <v>6.2969969627763101E-3</v>
      </c>
      <c r="M11" s="65">
        <v>33394</v>
      </c>
      <c r="N11" s="65">
        <v>10588</v>
      </c>
      <c r="O11" s="65">
        <v>22806</v>
      </c>
      <c r="P11" s="65">
        <v>0.44405356492301901</v>
      </c>
      <c r="Q11" s="65" t="s">
        <v>741</v>
      </c>
      <c r="R11" s="65"/>
      <c r="S11" s="65"/>
      <c r="T11" s="65"/>
    </row>
    <row r="12" spans="1:20" x14ac:dyDescent="0.25">
      <c r="A12" s="65" t="s">
        <v>745</v>
      </c>
      <c r="B12" s="65" t="s">
        <v>30</v>
      </c>
      <c r="C12" s="65" t="s">
        <v>149</v>
      </c>
      <c r="D12" s="65" t="s">
        <v>121</v>
      </c>
      <c r="E12" s="65" t="s">
        <v>116</v>
      </c>
      <c r="F12" s="65" t="s">
        <v>117</v>
      </c>
      <c r="G12" s="65" t="s">
        <v>118</v>
      </c>
      <c r="H12" s="65" t="s">
        <v>106</v>
      </c>
      <c r="I12" s="65">
        <v>1</v>
      </c>
      <c r="J12" s="65">
        <v>-0.56337279596977297</v>
      </c>
      <c r="K12" s="65">
        <v>1.20797752730885E-4</v>
      </c>
      <c r="L12" s="65">
        <v>6.4411294430489398E-3</v>
      </c>
      <c r="M12" s="65">
        <v>41505</v>
      </c>
      <c r="N12" s="65">
        <v>14802</v>
      </c>
      <c r="O12" s="65">
        <v>26703</v>
      </c>
      <c r="P12" s="65">
        <v>0.38258538491692601</v>
      </c>
      <c r="Q12" s="65" t="s">
        <v>741</v>
      </c>
      <c r="R12" s="65"/>
      <c r="S12" s="65"/>
      <c r="T12" s="65"/>
    </row>
    <row r="13" spans="1:20" x14ac:dyDescent="0.25">
      <c r="A13" s="65" t="s">
        <v>745</v>
      </c>
      <c r="B13" s="65" t="s">
        <v>33</v>
      </c>
      <c r="C13" s="65" t="s">
        <v>149</v>
      </c>
      <c r="D13" s="65" t="s">
        <v>119</v>
      </c>
      <c r="E13" s="65" t="s">
        <v>116</v>
      </c>
      <c r="F13" s="65" t="s">
        <v>117</v>
      </c>
      <c r="G13" s="65" t="s">
        <v>118</v>
      </c>
      <c r="H13" s="65" t="s">
        <v>106</v>
      </c>
      <c r="I13" s="65">
        <v>2</v>
      </c>
      <c r="J13" s="65">
        <v>-0.31835765374488101</v>
      </c>
      <c r="K13" s="65">
        <v>1.2609354598603899E-4</v>
      </c>
      <c r="L13" s="65">
        <v>2.29531491015754E-2</v>
      </c>
      <c r="M13" s="65">
        <v>40266</v>
      </c>
      <c r="N13" s="65">
        <v>12194</v>
      </c>
      <c r="O13" s="65">
        <v>28072</v>
      </c>
      <c r="P13" s="65">
        <v>0.21450515840655701</v>
      </c>
      <c r="Q13" s="65" t="s">
        <v>741</v>
      </c>
      <c r="R13" s="65"/>
      <c r="S13" s="65"/>
      <c r="T13" s="65"/>
    </row>
    <row r="14" spans="1:20" x14ac:dyDescent="0.25">
      <c r="A14" s="65" t="s">
        <v>745</v>
      </c>
      <c r="B14" s="65" t="s">
        <v>20</v>
      </c>
      <c r="C14" s="65" t="s">
        <v>149</v>
      </c>
      <c r="D14" s="65" t="s">
        <v>120</v>
      </c>
      <c r="E14" s="65" t="s">
        <v>116</v>
      </c>
      <c r="F14" s="65" t="s">
        <v>117</v>
      </c>
      <c r="G14" s="65" t="s">
        <v>118</v>
      </c>
      <c r="H14" s="65" t="s">
        <v>106</v>
      </c>
      <c r="I14" s="65">
        <v>1</v>
      </c>
      <c r="J14" s="65">
        <v>0.43457624918883803</v>
      </c>
      <c r="K14" s="65">
        <v>1.40708862589391E-4</v>
      </c>
      <c r="L14" s="65">
        <v>5.5932694611163696E-3</v>
      </c>
      <c r="M14" s="65">
        <v>34652</v>
      </c>
      <c r="N14" s="65">
        <v>12882</v>
      </c>
      <c r="O14" s="65">
        <v>21770</v>
      </c>
      <c r="P14" s="65">
        <v>0.44535858405745898</v>
      </c>
      <c r="Q14" s="65" t="s">
        <v>742</v>
      </c>
      <c r="R14" s="65"/>
      <c r="S14" s="65"/>
      <c r="T14" s="65"/>
    </row>
    <row r="15" spans="1:20" x14ac:dyDescent="0.25">
      <c r="A15" s="65" t="s">
        <v>745</v>
      </c>
      <c r="B15" s="65" t="s">
        <v>15</v>
      </c>
      <c r="C15" s="65" t="s">
        <v>149</v>
      </c>
      <c r="D15" s="65" t="s">
        <v>119</v>
      </c>
      <c r="E15" s="65" t="s">
        <v>116</v>
      </c>
      <c r="F15" s="65" t="s">
        <v>117</v>
      </c>
      <c r="G15" s="65" t="s">
        <v>118</v>
      </c>
      <c r="H15" s="65" t="s">
        <v>106</v>
      </c>
      <c r="I15" s="65">
        <v>4</v>
      </c>
      <c r="J15" s="65">
        <v>-0.14581669923617499</v>
      </c>
      <c r="K15" s="65">
        <v>2.0214452425627199E-4</v>
      </c>
      <c r="L15" s="65">
        <v>5.0014538169206597E-2</v>
      </c>
      <c r="M15" s="65">
        <v>40266</v>
      </c>
      <c r="N15" s="65">
        <v>12194</v>
      </c>
      <c r="O15" s="65">
        <v>28072</v>
      </c>
      <c r="P15" s="65">
        <v>0.145315100966248</v>
      </c>
      <c r="Q15" s="65" t="s">
        <v>741</v>
      </c>
      <c r="R15" s="65"/>
      <c r="S15" s="65"/>
      <c r="T15" s="65"/>
    </row>
    <row r="16" spans="1:20" x14ac:dyDescent="0.25">
      <c r="A16" s="65" t="s">
        <v>745</v>
      </c>
      <c r="B16" s="65" t="s">
        <v>4</v>
      </c>
      <c r="C16" s="65" t="s">
        <v>149</v>
      </c>
      <c r="D16" s="65" t="s">
        <v>120</v>
      </c>
      <c r="E16" s="65" t="s">
        <v>116</v>
      </c>
      <c r="F16" s="65" t="s">
        <v>117</v>
      </c>
      <c r="G16" s="65" t="s">
        <v>118</v>
      </c>
      <c r="H16" s="65" t="s">
        <v>106</v>
      </c>
      <c r="I16" s="65">
        <v>1</v>
      </c>
      <c r="J16" s="65">
        <v>-0.21883800801373801</v>
      </c>
      <c r="K16" s="65">
        <v>2.5604288476455898E-4</v>
      </c>
      <c r="L16" s="65">
        <v>1.43604372687672E-2</v>
      </c>
      <c r="M16" s="65">
        <v>34652</v>
      </c>
      <c r="N16" s="65">
        <v>12882</v>
      </c>
      <c r="O16" s="65">
        <v>21770</v>
      </c>
      <c r="P16" s="65">
        <v>0.27794500050680099</v>
      </c>
      <c r="Q16" s="65" t="s">
        <v>742</v>
      </c>
      <c r="R16" s="65"/>
      <c r="S16" s="65"/>
      <c r="T16" s="65"/>
    </row>
    <row r="17" spans="1:20" x14ac:dyDescent="0.25">
      <c r="A17" s="65" t="s">
        <v>745</v>
      </c>
      <c r="B17" s="65" t="s">
        <v>11</v>
      </c>
      <c r="C17" s="65" t="s">
        <v>149</v>
      </c>
      <c r="D17" s="65" t="s">
        <v>120</v>
      </c>
      <c r="E17" s="65" t="s">
        <v>116</v>
      </c>
      <c r="F17" s="65" t="s">
        <v>117</v>
      </c>
      <c r="G17" s="65" t="s">
        <v>118</v>
      </c>
      <c r="H17" s="65" t="s">
        <v>124</v>
      </c>
      <c r="I17" s="65">
        <v>6</v>
      </c>
      <c r="J17" s="65">
        <v>-0.112950789747428</v>
      </c>
      <c r="K17" s="65">
        <v>1.8258235631998E-3</v>
      </c>
      <c r="L17" s="65">
        <v>4.9379181282394199E-2</v>
      </c>
      <c r="M17" s="65">
        <v>34652</v>
      </c>
      <c r="N17" s="65">
        <v>12882</v>
      </c>
      <c r="O17" s="65">
        <v>21770</v>
      </c>
      <c r="P17" s="65">
        <v>0.14988934308864199</v>
      </c>
      <c r="Q17" s="65" t="s">
        <v>742</v>
      </c>
      <c r="R17" s="65"/>
      <c r="S17" s="65"/>
      <c r="T17" s="65"/>
    </row>
    <row r="18" spans="1:20" x14ac:dyDescent="0.25">
      <c r="A18" s="65" t="s">
        <v>745</v>
      </c>
      <c r="B18" s="65" t="s">
        <v>4</v>
      </c>
      <c r="C18" s="65" t="s">
        <v>149</v>
      </c>
      <c r="D18" s="65" t="s">
        <v>119</v>
      </c>
      <c r="E18" s="65" t="s">
        <v>116</v>
      </c>
      <c r="F18" s="65" t="s">
        <v>117</v>
      </c>
      <c r="G18" s="65" t="s">
        <v>118</v>
      </c>
      <c r="H18" s="65" t="s">
        <v>106</v>
      </c>
      <c r="I18" s="65">
        <v>2</v>
      </c>
      <c r="J18" s="65">
        <v>0.262265240110025</v>
      </c>
      <c r="K18" s="65">
        <v>1.89899060291867E-3</v>
      </c>
      <c r="L18" s="65">
        <v>1.8141746777887199E-2</v>
      </c>
      <c r="M18" s="65">
        <v>40266</v>
      </c>
      <c r="N18" s="65">
        <v>12194</v>
      </c>
      <c r="O18" s="65">
        <v>28072</v>
      </c>
      <c r="P18" s="65">
        <v>0.241278891572617</v>
      </c>
      <c r="Q18" s="65" t="s">
        <v>741</v>
      </c>
      <c r="R18" s="65"/>
      <c r="S18" s="65"/>
      <c r="T18" s="65"/>
    </row>
    <row r="19" spans="1:20" x14ac:dyDescent="0.25">
      <c r="A19" s="65" t="s">
        <v>745</v>
      </c>
      <c r="B19" s="65" t="s">
        <v>3</v>
      </c>
      <c r="C19" s="65" t="s">
        <v>149</v>
      </c>
      <c r="D19" s="65" t="s">
        <v>122</v>
      </c>
      <c r="E19" s="65" t="s">
        <v>116</v>
      </c>
      <c r="F19" s="65" t="s">
        <v>117</v>
      </c>
      <c r="G19" s="65" t="s">
        <v>118</v>
      </c>
      <c r="H19" s="65" t="s">
        <v>106</v>
      </c>
      <c r="I19" s="65">
        <v>4</v>
      </c>
      <c r="J19" s="65">
        <v>-1.41536735352772E-2</v>
      </c>
      <c r="K19" s="65">
        <v>2.9518994881514399E-3</v>
      </c>
      <c r="L19" s="65">
        <v>3.9475799572843799E-2</v>
      </c>
      <c r="M19" s="65">
        <v>33394</v>
      </c>
      <c r="N19" s="65">
        <v>10588</v>
      </c>
      <c r="O19" s="65">
        <v>22806</v>
      </c>
      <c r="P19" s="65">
        <v>0.17735222250914701</v>
      </c>
      <c r="Q19" s="65" t="s">
        <v>742</v>
      </c>
      <c r="R19" s="65"/>
      <c r="S19" s="65"/>
      <c r="T19" s="65"/>
    </row>
    <row r="20" spans="1:20" x14ac:dyDescent="0.25">
      <c r="A20" s="65" t="s">
        <v>745</v>
      </c>
      <c r="B20" s="65" t="s">
        <v>3</v>
      </c>
      <c r="C20" s="65" t="s">
        <v>149</v>
      </c>
      <c r="D20" s="65" t="s">
        <v>121</v>
      </c>
      <c r="E20" s="65" t="s">
        <v>116</v>
      </c>
      <c r="F20" s="65" t="s">
        <v>117</v>
      </c>
      <c r="G20" s="65" t="s">
        <v>118</v>
      </c>
      <c r="H20" s="65" t="s">
        <v>106</v>
      </c>
      <c r="I20" s="65">
        <v>4</v>
      </c>
      <c r="J20" s="65">
        <v>0.122918914166344</v>
      </c>
      <c r="K20" s="65">
        <v>3.3569529275970398E-3</v>
      </c>
      <c r="L20" s="65">
        <v>4.7495454198590997E-2</v>
      </c>
      <c r="M20" s="65">
        <v>41505</v>
      </c>
      <c r="N20" s="65">
        <v>14802</v>
      </c>
      <c r="O20" s="65">
        <v>26703</v>
      </c>
      <c r="P20" s="65">
        <v>0.140891037262561</v>
      </c>
      <c r="Q20" s="65" t="s">
        <v>742</v>
      </c>
      <c r="R20" s="65"/>
      <c r="S20" s="65"/>
      <c r="T20" s="65"/>
    </row>
    <row r="21" spans="1:20" x14ac:dyDescent="0.25">
      <c r="A21" s="65" t="s">
        <v>745</v>
      </c>
      <c r="B21" s="65" t="s">
        <v>33</v>
      </c>
      <c r="C21" s="65" t="s">
        <v>105</v>
      </c>
      <c r="D21" s="65" t="s">
        <v>105</v>
      </c>
      <c r="E21" s="65" t="s">
        <v>116</v>
      </c>
      <c r="F21" s="65" t="s">
        <v>117</v>
      </c>
      <c r="G21" s="65" t="s">
        <v>118</v>
      </c>
      <c r="H21" s="65" t="s">
        <v>106</v>
      </c>
      <c r="I21" s="65">
        <v>2</v>
      </c>
      <c r="J21" s="65">
        <v>0.2035918355945</v>
      </c>
      <c r="K21" s="65">
        <v>6.6466385526884504E-3</v>
      </c>
      <c r="L21" s="65">
        <v>2.33477819947711E-2</v>
      </c>
      <c r="M21" s="65">
        <v>63926</v>
      </c>
      <c r="N21" s="65">
        <v>21982</v>
      </c>
      <c r="O21" s="65">
        <v>41944</v>
      </c>
      <c r="P21" s="65">
        <v>0.16328520437008101</v>
      </c>
      <c r="Q21" s="65" t="s">
        <v>741</v>
      </c>
      <c r="R21" s="65"/>
      <c r="S21" s="65"/>
      <c r="T21" s="65"/>
    </row>
    <row r="22" spans="1:20" x14ac:dyDescent="0.25">
      <c r="A22" s="65" t="s">
        <v>745</v>
      </c>
      <c r="B22" s="65" t="s">
        <v>31</v>
      </c>
      <c r="C22" s="65" t="s">
        <v>149</v>
      </c>
      <c r="D22" s="65" t="s">
        <v>120</v>
      </c>
      <c r="E22" s="65" t="s">
        <v>116</v>
      </c>
      <c r="F22" s="65" t="s">
        <v>117</v>
      </c>
      <c r="G22" s="65" t="s">
        <v>118</v>
      </c>
      <c r="H22" s="65" t="s">
        <v>106</v>
      </c>
      <c r="I22" s="65">
        <v>1</v>
      </c>
      <c r="J22" s="65">
        <v>6.3435011908812497E-2</v>
      </c>
      <c r="K22" s="65">
        <v>6.9994208142319901E-3</v>
      </c>
      <c r="L22" s="65">
        <v>9.2043153411114798E-2</v>
      </c>
      <c r="M22" s="65">
        <v>34652</v>
      </c>
      <c r="N22" s="65">
        <v>12882</v>
      </c>
      <c r="O22" s="65">
        <v>21770</v>
      </c>
      <c r="P22" s="65">
        <v>0.109785997989797</v>
      </c>
      <c r="Q22" s="65" t="s">
        <v>742</v>
      </c>
      <c r="R22" s="65"/>
      <c r="S22" s="65"/>
      <c r="T22" s="65"/>
    </row>
    <row r="23" spans="1:20" x14ac:dyDescent="0.25">
      <c r="A23" s="65" t="s">
        <v>745</v>
      </c>
      <c r="B23" s="65" t="s">
        <v>2</v>
      </c>
      <c r="C23" s="65" t="s">
        <v>149</v>
      </c>
      <c r="D23" s="65" t="s">
        <v>141</v>
      </c>
      <c r="E23" s="65" t="s">
        <v>116</v>
      </c>
      <c r="F23" s="65" t="s">
        <v>117</v>
      </c>
      <c r="G23" s="65" t="s">
        <v>118</v>
      </c>
      <c r="H23" s="65" t="s">
        <v>106</v>
      </c>
      <c r="I23" s="65">
        <v>3</v>
      </c>
      <c r="J23" s="65">
        <v>-0.14753317014373399</v>
      </c>
      <c r="K23" s="65">
        <v>7.1341003696863501E-3</v>
      </c>
      <c r="L23" s="65">
        <v>6.40467186551502E-2</v>
      </c>
      <c r="M23" s="65">
        <v>45975</v>
      </c>
      <c r="N23" s="65">
        <v>12366</v>
      </c>
      <c r="O23" s="65">
        <v>33609</v>
      </c>
      <c r="P23" s="65">
        <v>0.124528689640041</v>
      </c>
      <c r="Q23" s="65" t="s">
        <v>741</v>
      </c>
      <c r="R23" s="65"/>
      <c r="S23" s="65"/>
      <c r="T23" s="65"/>
    </row>
    <row r="24" spans="1:20" x14ac:dyDescent="0.25">
      <c r="A24" s="65" t="s">
        <v>745</v>
      </c>
      <c r="B24" s="65" t="s">
        <v>10</v>
      </c>
      <c r="C24" s="65" t="s">
        <v>149</v>
      </c>
      <c r="D24" s="65" t="s">
        <v>120</v>
      </c>
      <c r="E24" s="65" t="s">
        <v>116</v>
      </c>
      <c r="F24" s="65" t="s">
        <v>117</v>
      </c>
      <c r="G24" s="65" t="s">
        <v>118</v>
      </c>
      <c r="H24" s="65" t="s">
        <v>106</v>
      </c>
      <c r="I24" s="65">
        <v>2</v>
      </c>
      <c r="J24" s="65">
        <v>0.22684033827383701</v>
      </c>
      <c r="K24" s="65">
        <v>8.1497340209459399E-3</v>
      </c>
      <c r="L24" s="65">
        <v>6.5285577914222003E-3</v>
      </c>
      <c r="M24" s="65">
        <v>34652</v>
      </c>
      <c r="N24" s="65">
        <v>12882</v>
      </c>
      <c r="O24" s="65">
        <v>21770</v>
      </c>
      <c r="P24" s="65">
        <v>0.41222475853526502</v>
      </c>
      <c r="Q24" s="65" t="s">
        <v>742</v>
      </c>
      <c r="R24" s="65"/>
      <c r="S24" s="65"/>
      <c r="T24" s="65"/>
    </row>
    <row r="25" spans="1:20" x14ac:dyDescent="0.25">
      <c r="A25" s="65" t="s">
        <v>745</v>
      </c>
      <c r="B25" s="65" t="s">
        <v>4</v>
      </c>
      <c r="C25" s="65" t="s">
        <v>149</v>
      </c>
      <c r="D25" s="65" t="s">
        <v>141</v>
      </c>
      <c r="E25" s="65" t="s">
        <v>116</v>
      </c>
      <c r="F25" s="65" t="s">
        <v>117</v>
      </c>
      <c r="G25" s="65" t="s">
        <v>118</v>
      </c>
      <c r="H25" s="65" t="s">
        <v>106</v>
      </c>
      <c r="I25" s="65">
        <v>2</v>
      </c>
      <c r="J25" s="65">
        <v>0.20252213913969</v>
      </c>
      <c r="K25" s="65">
        <v>1.5090122739705499E-2</v>
      </c>
      <c r="L25" s="65">
        <v>1.8141746777887199E-2</v>
      </c>
      <c r="M25" s="65">
        <v>45975</v>
      </c>
      <c r="N25" s="65">
        <v>12366</v>
      </c>
      <c r="O25" s="65">
        <v>33609</v>
      </c>
      <c r="P25" s="65">
        <v>0.23397977010986101</v>
      </c>
      <c r="Q25" s="65" t="s">
        <v>742</v>
      </c>
      <c r="R25" s="65"/>
      <c r="S25" s="65"/>
      <c r="T25" s="65"/>
    </row>
    <row r="26" spans="1:20" x14ac:dyDescent="0.25">
      <c r="A26" s="65" t="s">
        <v>745</v>
      </c>
      <c r="B26" s="65" t="s">
        <v>11</v>
      </c>
      <c r="C26" s="65" t="s">
        <v>149</v>
      </c>
      <c r="D26" s="65" t="s">
        <v>119</v>
      </c>
      <c r="E26" s="65" t="s">
        <v>116</v>
      </c>
      <c r="F26" s="65" t="s">
        <v>117</v>
      </c>
      <c r="G26" s="65" t="s">
        <v>118</v>
      </c>
      <c r="H26" s="65" t="s">
        <v>124</v>
      </c>
      <c r="I26" s="65">
        <v>10</v>
      </c>
      <c r="J26" s="65">
        <v>0.14928358329604299</v>
      </c>
      <c r="K26" s="65">
        <v>1.5411836663212599E-2</v>
      </c>
      <c r="L26" s="65">
        <v>6.0164430035570003E-2</v>
      </c>
      <c r="M26" s="65">
        <v>40266</v>
      </c>
      <c r="N26" s="65">
        <v>12194</v>
      </c>
      <c r="O26" s="65">
        <v>28072</v>
      </c>
      <c r="P26" s="65">
        <v>0.13249179258771801</v>
      </c>
      <c r="Q26" s="65" t="s">
        <v>741</v>
      </c>
      <c r="R26" s="65"/>
      <c r="S26" s="65"/>
      <c r="T26" s="65"/>
    </row>
    <row r="27" spans="1:20" x14ac:dyDescent="0.25">
      <c r="A27" s="65" t="s">
        <v>745</v>
      </c>
      <c r="B27" s="65" t="s">
        <v>12</v>
      </c>
      <c r="C27" s="65" t="s">
        <v>105</v>
      </c>
      <c r="D27" s="65" t="s">
        <v>105</v>
      </c>
      <c r="E27" s="65" t="s">
        <v>116</v>
      </c>
      <c r="F27" s="65" t="s">
        <v>117</v>
      </c>
      <c r="G27" s="65" t="s">
        <v>118</v>
      </c>
      <c r="H27" s="65" t="s">
        <v>106</v>
      </c>
      <c r="I27" s="65">
        <v>1457</v>
      </c>
      <c r="J27" s="65">
        <v>-6.7243208979960806E-2</v>
      </c>
      <c r="K27" s="65">
        <v>1.6736603927529799E-2</v>
      </c>
      <c r="L27" s="65">
        <v>0.17609990143773399</v>
      </c>
      <c r="M27" s="65">
        <v>63926</v>
      </c>
      <c r="N27" s="65">
        <v>21982</v>
      </c>
      <c r="O27" s="65">
        <v>41944</v>
      </c>
      <c r="P27" s="65">
        <v>5.9455233964299699E-2</v>
      </c>
      <c r="Q27" s="65" t="s">
        <v>741</v>
      </c>
      <c r="R27" s="65"/>
      <c r="S27" s="65"/>
      <c r="T27" s="65"/>
    </row>
    <row r="28" spans="1:20" x14ac:dyDescent="0.25">
      <c r="A28" s="65" t="s">
        <v>745</v>
      </c>
      <c r="B28" s="65" t="s">
        <v>40</v>
      </c>
      <c r="C28" s="65" t="s">
        <v>149</v>
      </c>
      <c r="D28" s="65" t="s">
        <v>119</v>
      </c>
      <c r="E28" s="65" t="s">
        <v>116</v>
      </c>
      <c r="F28" s="65" t="s">
        <v>117</v>
      </c>
      <c r="G28" s="65" t="s">
        <v>118</v>
      </c>
      <c r="H28" s="65" t="s">
        <v>106</v>
      </c>
      <c r="I28" s="65">
        <v>1</v>
      </c>
      <c r="J28" s="65">
        <v>-0.33223467369808801</v>
      </c>
      <c r="K28" s="65">
        <v>1.7437132149596898E-2</v>
      </c>
      <c r="L28" s="65">
        <v>6.3772809159122201E-3</v>
      </c>
      <c r="M28" s="65">
        <v>40266</v>
      </c>
      <c r="N28" s="65">
        <v>12194</v>
      </c>
      <c r="O28" s="65">
        <v>28072</v>
      </c>
      <c r="P28" s="65">
        <v>0.40695004938477403</v>
      </c>
      <c r="Q28" s="65" t="s">
        <v>742</v>
      </c>
      <c r="R28" s="65"/>
      <c r="S28" s="65"/>
      <c r="T28" s="65"/>
    </row>
    <row r="29" spans="1:20" x14ac:dyDescent="0.25">
      <c r="A29" s="65" t="s">
        <v>745</v>
      </c>
      <c r="B29" s="65" t="s">
        <v>0</v>
      </c>
      <c r="C29" s="65" t="s">
        <v>149</v>
      </c>
      <c r="D29" s="65" t="s">
        <v>119</v>
      </c>
      <c r="E29" s="65" t="s">
        <v>116</v>
      </c>
      <c r="F29" s="65" t="s">
        <v>117</v>
      </c>
      <c r="G29" s="65" t="s">
        <v>118</v>
      </c>
      <c r="H29" s="65" t="s">
        <v>106</v>
      </c>
      <c r="I29" s="65">
        <v>938</v>
      </c>
      <c r="J29" s="65">
        <v>-0.271594688608365</v>
      </c>
      <c r="K29" s="65">
        <v>1.7736801038875101E-2</v>
      </c>
      <c r="L29" s="65">
        <v>1.73218275211038E-2</v>
      </c>
      <c r="M29" s="65">
        <v>40266</v>
      </c>
      <c r="N29" s="65">
        <v>12194</v>
      </c>
      <c r="O29" s="65">
        <v>28072</v>
      </c>
      <c r="P29" s="65">
        <v>0.24692327274162601</v>
      </c>
      <c r="Q29" s="65" t="s">
        <v>741</v>
      </c>
      <c r="R29" s="65"/>
      <c r="S29" s="65"/>
      <c r="T29" s="65"/>
    </row>
    <row r="30" spans="1:20" x14ac:dyDescent="0.25">
      <c r="A30" s="65" t="s">
        <v>745</v>
      </c>
      <c r="B30" s="65" t="s">
        <v>57</v>
      </c>
      <c r="C30" s="65" t="s">
        <v>149</v>
      </c>
      <c r="D30" s="65" t="s">
        <v>122</v>
      </c>
      <c r="E30" s="65" t="s">
        <v>116</v>
      </c>
      <c r="F30" s="65" t="s">
        <v>117</v>
      </c>
      <c r="G30" s="65" t="s">
        <v>118</v>
      </c>
      <c r="H30" s="65" t="s">
        <v>106</v>
      </c>
      <c r="I30" s="65">
        <v>1</v>
      </c>
      <c r="J30" s="65">
        <v>-0.54811607726658795</v>
      </c>
      <c r="K30" s="65">
        <v>1.8959089960000099E-2</v>
      </c>
      <c r="L30" s="65">
        <v>6.9170658157571702E-3</v>
      </c>
      <c r="M30" s="65">
        <v>33394</v>
      </c>
      <c r="N30" s="65">
        <v>10588</v>
      </c>
      <c r="O30" s="65">
        <v>22806</v>
      </c>
      <c r="P30" s="65">
        <v>0.42368310763282202</v>
      </c>
      <c r="Q30" s="65" t="s">
        <v>741</v>
      </c>
      <c r="R30" s="65"/>
      <c r="S30" s="65"/>
      <c r="T30" s="65"/>
    </row>
    <row r="31" spans="1:20" x14ac:dyDescent="0.25">
      <c r="A31" s="65" t="s">
        <v>745</v>
      </c>
      <c r="B31" s="65" t="s">
        <v>9</v>
      </c>
      <c r="C31" s="65" t="s">
        <v>149</v>
      </c>
      <c r="D31" s="65" t="s">
        <v>120</v>
      </c>
      <c r="E31" s="65" t="s">
        <v>116</v>
      </c>
      <c r="F31" s="65" t="s">
        <v>117</v>
      </c>
      <c r="G31" s="65" t="s">
        <v>118</v>
      </c>
      <c r="H31" s="65" t="s">
        <v>106</v>
      </c>
      <c r="I31" s="65">
        <v>5</v>
      </c>
      <c r="J31" s="65">
        <v>0.10180250775472501</v>
      </c>
      <c r="K31" s="65">
        <v>1.9160601460885801E-2</v>
      </c>
      <c r="L31" s="65">
        <v>7.6586194937943997E-2</v>
      </c>
      <c r="M31" s="65">
        <v>34652</v>
      </c>
      <c r="N31" s="65">
        <v>12882</v>
      </c>
      <c r="O31" s="65">
        <v>21770</v>
      </c>
      <c r="P31" s="65">
        <v>0.120355918707943</v>
      </c>
      <c r="Q31" s="65" t="s">
        <v>742</v>
      </c>
      <c r="R31" s="65"/>
      <c r="S31" s="65"/>
      <c r="T31" s="65"/>
    </row>
    <row r="32" spans="1:20" x14ac:dyDescent="0.25">
      <c r="A32" s="65" t="s">
        <v>745</v>
      </c>
      <c r="B32" s="65" t="s">
        <v>30</v>
      </c>
      <c r="C32" s="65" t="s">
        <v>149</v>
      </c>
      <c r="D32" s="65" t="s">
        <v>123</v>
      </c>
      <c r="E32" s="65" t="s">
        <v>116</v>
      </c>
      <c r="F32" s="65" t="s">
        <v>117</v>
      </c>
      <c r="G32" s="65" t="s">
        <v>118</v>
      </c>
      <c r="H32" s="65" t="s">
        <v>106</v>
      </c>
      <c r="I32" s="65">
        <v>1</v>
      </c>
      <c r="J32" s="65">
        <v>0.367211106257399</v>
      </c>
      <c r="K32" s="65">
        <v>2.0750000000000102E-2</v>
      </c>
      <c r="L32" s="65">
        <v>6.2969969627763101E-3</v>
      </c>
      <c r="M32" s="65">
        <v>47580</v>
      </c>
      <c r="N32" s="65">
        <v>13838</v>
      </c>
      <c r="O32" s="65">
        <v>33742</v>
      </c>
      <c r="P32" s="65">
        <v>0.38117359753014501</v>
      </c>
      <c r="Q32" s="65" t="s">
        <v>742</v>
      </c>
      <c r="R32" s="65"/>
      <c r="S32" s="65"/>
      <c r="T32" s="65"/>
    </row>
    <row r="33" spans="1:20" x14ac:dyDescent="0.25">
      <c r="A33" s="65" t="s">
        <v>745</v>
      </c>
      <c r="B33" s="65" t="s">
        <v>12</v>
      </c>
      <c r="C33" s="65" t="s">
        <v>105</v>
      </c>
      <c r="D33" s="65" t="s">
        <v>105</v>
      </c>
      <c r="E33" s="65" t="s">
        <v>116</v>
      </c>
      <c r="F33" s="65" t="s">
        <v>117</v>
      </c>
      <c r="G33" s="65" t="s">
        <v>118</v>
      </c>
      <c r="H33" s="65" t="s">
        <v>124</v>
      </c>
      <c r="I33" s="65">
        <v>1456</v>
      </c>
      <c r="J33" s="65">
        <v>-6.4022303626414395E-2</v>
      </c>
      <c r="K33" s="65">
        <v>2.21913753064783E-2</v>
      </c>
      <c r="L33" s="65">
        <v>0.17575732611234501</v>
      </c>
      <c r="M33" s="65">
        <v>63926</v>
      </c>
      <c r="N33" s="65">
        <v>21982</v>
      </c>
      <c r="O33" s="65">
        <v>41944</v>
      </c>
      <c r="P33" s="65">
        <v>5.9513148992000602E-2</v>
      </c>
      <c r="Q33" s="65" t="s">
        <v>741</v>
      </c>
      <c r="R33" s="65"/>
      <c r="S33" s="65"/>
      <c r="T33" s="65"/>
    </row>
    <row r="34" spans="1:20" x14ac:dyDescent="0.25">
      <c r="A34" s="65" t="s">
        <v>745</v>
      </c>
      <c r="B34" s="65" t="s">
        <v>2</v>
      </c>
      <c r="C34" s="65" t="s">
        <v>149</v>
      </c>
      <c r="D34" s="65" t="s">
        <v>119</v>
      </c>
      <c r="E34" s="65" t="s">
        <v>116</v>
      </c>
      <c r="F34" s="65" t="s">
        <v>117</v>
      </c>
      <c r="G34" s="65" t="s">
        <v>118</v>
      </c>
      <c r="H34" s="65" t="s">
        <v>106</v>
      </c>
      <c r="I34" s="65">
        <v>3</v>
      </c>
      <c r="J34" s="65">
        <v>-0.15262900351671599</v>
      </c>
      <c r="K34" s="65">
        <v>2.29830568939067E-2</v>
      </c>
      <c r="L34" s="65">
        <v>6.40467186551502E-2</v>
      </c>
      <c r="M34" s="65">
        <v>40266</v>
      </c>
      <c r="N34" s="65">
        <v>12194</v>
      </c>
      <c r="O34" s="65">
        <v>28072</v>
      </c>
      <c r="P34" s="65">
        <v>0.12841342732849101</v>
      </c>
      <c r="Q34" s="65" t="s">
        <v>741</v>
      </c>
      <c r="R34" s="65"/>
      <c r="S34" s="65"/>
      <c r="T34" s="65"/>
    </row>
    <row r="35" spans="1:20" x14ac:dyDescent="0.25">
      <c r="A35" s="65" t="s">
        <v>745</v>
      </c>
      <c r="B35" s="65" t="s">
        <v>33</v>
      </c>
      <c r="C35" s="65" t="s">
        <v>149</v>
      </c>
      <c r="D35" s="65" t="s">
        <v>141</v>
      </c>
      <c r="E35" s="65" t="s">
        <v>116</v>
      </c>
      <c r="F35" s="65" t="s">
        <v>117</v>
      </c>
      <c r="G35" s="65" t="s">
        <v>118</v>
      </c>
      <c r="H35" s="65" t="s">
        <v>106</v>
      </c>
      <c r="I35" s="65">
        <v>2</v>
      </c>
      <c r="J35" s="65">
        <v>-0.182610674427127</v>
      </c>
      <c r="K35" s="65">
        <v>2.4357273574595901E-2</v>
      </c>
      <c r="L35" s="65">
        <v>2.29531491015754E-2</v>
      </c>
      <c r="M35" s="65">
        <v>45975</v>
      </c>
      <c r="N35" s="65">
        <v>12366</v>
      </c>
      <c r="O35" s="65">
        <v>33609</v>
      </c>
      <c r="P35" s="65">
        <v>0.208015990641435</v>
      </c>
      <c r="Q35" s="65" t="s">
        <v>742</v>
      </c>
      <c r="R35" s="65"/>
      <c r="S35" s="65"/>
      <c r="T35" s="65"/>
    </row>
    <row r="36" spans="1:20" x14ac:dyDescent="0.25">
      <c r="A36" s="65" t="s">
        <v>745</v>
      </c>
      <c r="B36" s="65" t="s">
        <v>7</v>
      </c>
      <c r="C36" s="65" t="s">
        <v>149</v>
      </c>
      <c r="D36" s="65" t="s">
        <v>123</v>
      </c>
      <c r="E36" s="65" t="s">
        <v>116</v>
      </c>
      <c r="F36" s="65" t="s">
        <v>117</v>
      </c>
      <c r="G36" s="65" t="s">
        <v>118</v>
      </c>
      <c r="H36" s="65" t="s">
        <v>106</v>
      </c>
      <c r="I36" s="65">
        <v>1</v>
      </c>
      <c r="J36" s="65">
        <v>0.342759688847255</v>
      </c>
      <c r="K36" s="65">
        <v>2.69499999999997E-2</v>
      </c>
      <c r="L36" s="65">
        <v>6.8136191653949997E-3</v>
      </c>
      <c r="M36" s="65">
        <v>47580</v>
      </c>
      <c r="N36" s="65">
        <v>13838</v>
      </c>
      <c r="O36" s="65">
        <v>33742</v>
      </c>
      <c r="P36" s="65">
        <v>0.366438102040678</v>
      </c>
      <c r="Q36" s="65" t="s">
        <v>742</v>
      </c>
      <c r="R36" s="65"/>
      <c r="S36" s="65"/>
      <c r="T36" s="65"/>
    </row>
    <row r="37" spans="1:20" x14ac:dyDescent="0.25">
      <c r="A37" s="65" t="s">
        <v>745</v>
      </c>
      <c r="B37" s="65" t="s">
        <v>11</v>
      </c>
      <c r="C37" s="65" t="s">
        <v>149</v>
      </c>
      <c r="D37" s="65" t="s">
        <v>123</v>
      </c>
      <c r="E37" s="65" t="s">
        <v>116</v>
      </c>
      <c r="F37" s="65" t="s">
        <v>117</v>
      </c>
      <c r="G37" s="65" t="s">
        <v>118</v>
      </c>
      <c r="H37" s="65" t="s">
        <v>106</v>
      </c>
      <c r="I37" s="65">
        <v>8</v>
      </c>
      <c r="J37" s="65">
        <v>-0.15910172283733801</v>
      </c>
      <c r="K37" s="65">
        <v>2.70487390220648E-2</v>
      </c>
      <c r="L37" s="65">
        <v>5.2717841653894197E-2</v>
      </c>
      <c r="M37" s="65">
        <v>47580</v>
      </c>
      <c r="N37" s="65">
        <v>13838</v>
      </c>
      <c r="O37" s="65">
        <v>33742</v>
      </c>
      <c r="P37" s="65">
        <v>0.13173790186154499</v>
      </c>
      <c r="Q37" s="65" t="s">
        <v>741</v>
      </c>
      <c r="R37" s="65"/>
      <c r="S37" s="65"/>
      <c r="T37" s="65"/>
    </row>
    <row r="38" spans="1:20" x14ac:dyDescent="0.25">
      <c r="A38" s="65" t="s">
        <v>745</v>
      </c>
      <c r="B38" s="65" t="s">
        <v>3</v>
      </c>
      <c r="C38" s="65" t="s">
        <v>149</v>
      </c>
      <c r="D38" s="65" t="s">
        <v>119</v>
      </c>
      <c r="E38" s="65" t="s">
        <v>116</v>
      </c>
      <c r="F38" s="65" t="s">
        <v>117</v>
      </c>
      <c r="G38" s="65" t="s">
        <v>118</v>
      </c>
      <c r="H38" s="65" t="s">
        <v>124</v>
      </c>
      <c r="I38" s="65">
        <v>3</v>
      </c>
      <c r="J38" s="65">
        <v>9.47165855289923E-2</v>
      </c>
      <c r="K38" s="65">
        <v>2.7310195436064801E-2</v>
      </c>
      <c r="L38" s="65">
        <v>4.5776109043595997E-2</v>
      </c>
      <c r="M38" s="65">
        <v>40266</v>
      </c>
      <c r="N38" s="65">
        <v>12194</v>
      </c>
      <c r="O38" s="65">
        <v>28072</v>
      </c>
      <c r="P38" s="65">
        <v>0.151893588315996</v>
      </c>
      <c r="Q38" s="65" t="s">
        <v>742</v>
      </c>
      <c r="R38" s="65"/>
      <c r="S38" s="65"/>
      <c r="T38" s="65"/>
    </row>
    <row r="39" spans="1:20" x14ac:dyDescent="0.25">
      <c r="A39" s="65" t="s">
        <v>745</v>
      </c>
      <c r="B39" s="65" t="s">
        <v>4</v>
      </c>
      <c r="C39" s="65" t="s">
        <v>149</v>
      </c>
      <c r="D39" s="65" t="s">
        <v>122</v>
      </c>
      <c r="E39" s="65" t="s">
        <v>116</v>
      </c>
      <c r="F39" s="65" t="s">
        <v>117</v>
      </c>
      <c r="G39" s="65" t="s">
        <v>118</v>
      </c>
      <c r="H39" s="65" t="s">
        <v>106</v>
      </c>
      <c r="I39" s="65">
        <v>1</v>
      </c>
      <c r="J39" s="65">
        <v>-0.42464166107256202</v>
      </c>
      <c r="K39" s="65">
        <v>3.03072268400001E-2</v>
      </c>
      <c r="L39" s="65">
        <v>1.43604372687672E-2</v>
      </c>
      <c r="M39" s="65">
        <v>33394</v>
      </c>
      <c r="N39" s="65">
        <v>10588</v>
      </c>
      <c r="O39" s="65">
        <v>22806</v>
      </c>
      <c r="P39" s="65">
        <v>0.29404802773774802</v>
      </c>
      <c r="Q39" s="65" t="s">
        <v>741</v>
      </c>
      <c r="R39" s="65"/>
      <c r="S39" s="65"/>
      <c r="T39" s="65"/>
    </row>
    <row r="40" spans="1:20" x14ac:dyDescent="0.25">
      <c r="A40" s="65" t="s">
        <v>745</v>
      </c>
      <c r="B40" s="65" t="s">
        <v>22</v>
      </c>
      <c r="C40" s="65" t="s">
        <v>149</v>
      </c>
      <c r="D40" s="65" t="s">
        <v>121</v>
      </c>
      <c r="E40" s="65" t="s">
        <v>116</v>
      </c>
      <c r="F40" s="65" t="s">
        <v>117</v>
      </c>
      <c r="G40" s="65" t="s">
        <v>118</v>
      </c>
      <c r="H40" s="65" t="s">
        <v>106</v>
      </c>
      <c r="I40" s="65">
        <v>2</v>
      </c>
      <c r="J40" s="65">
        <v>-0.40045023733245899</v>
      </c>
      <c r="K40" s="65">
        <v>3.94203391229416E-2</v>
      </c>
      <c r="L40" s="65">
        <v>4.7616227471456302E-3</v>
      </c>
      <c r="M40" s="65">
        <v>41505</v>
      </c>
      <c r="N40" s="65">
        <v>14802</v>
      </c>
      <c r="O40" s="65">
        <v>26703</v>
      </c>
      <c r="P40" s="65">
        <v>0.44497119388901502</v>
      </c>
      <c r="Q40" s="65" t="s">
        <v>742</v>
      </c>
      <c r="R40" s="65"/>
      <c r="S40" s="65"/>
      <c r="T40" s="65"/>
    </row>
    <row r="41" spans="1:20" x14ac:dyDescent="0.25">
      <c r="A41" s="65" t="s">
        <v>745</v>
      </c>
      <c r="B41" s="65" t="s">
        <v>30</v>
      </c>
      <c r="C41" s="65" t="s">
        <v>105</v>
      </c>
      <c r="D41" s="65" t="s">
        <v>105</v>
      </c>
      <c r="E41" s="65" t="s">
        <v>116</v>
      </c>
      <c r="F41" s="65" t="s">
        <v>117</v>
      </c>
      <c r="G41" s="65" t="s">
        <v>118</v>
      </c>
      <c r="H41" s="65" t="s">
        <v>106</v>
      </c>
      <c r="I41" s="65">
        <v>1</v>
      </c>
      <c r="J41" s="65">
        <v>-0.245172124265323</v>
      </c>
      <c r="K41" s="65">
        <v>4.6989530449314601E-2</v>
      </c>
      <c r="L41" s="65">
        <v>6.4411294430489398E-3</v>
      </c>
      <c r="M41" s="65">
        <v>63926</v>
      </c>
      <c r="N41" s="65">
        <v>21982</v>
      </c>
      <c r="O41" s="65">
        <v>41944</v>
      </c>
      <c r="P41" s="65">
        <v>0.31087703087958102</v>
      </c>
      <c r="Q41" s="65" t="s">
        <v>742</v>
      </c>
      <c r="R41" s="65"/>
      <c r="S41" s="65"/>
      <c r="T41" s="65"/>
    </row>
    <row r="42" spans="1:20" x14ac:dyDescent="0.25">
      <c r="A42" s="65" t="s">
        <v>745</v>
      </c>
      <c r="B42" s="65" t="s">
        <v>9</v>
      </c>
      <c r="C42" s="65" t="s">
        <v>149</v>
      </c>
      <c r="D42" s="65" t="s">
        <v>121</v>
      </c>
      <c r="E42" s="65" t="s">
        <v>116</v>
      </c>
      <c r="F42" s="65" t="s">
        <v>117</v>
      </c>
      <c r="G42" s="65" t="s">
        <v>118</v>
      </c>
      <c r="H42" s="65" t="s">
        <v>124</v>
      </c>
      <c r="I42" s="65">
        <v>14</v>
      </c>
      <c r="J42" s="65">
        <v>-8.9573090793472407E-2</v>
      </c>
      <c r="K42" s="65">
        <v>4.8671916351312801E-2</v>
      </c>
      <c r="L42" s="65">
        <v>0.13936753982695799</v>
      </c>
      <c r="M42" s="65">
        <v>41505</v>
      </c>
      <c r="N42" s="65">
        <v>14802</v>
      </c>
      <c r="O42" s="65">
        <v>26703</v>
      </c>
      <c r="P42" s="65">
        <v>8.22486109621548E-2</v>
      </c>
      <c r="Q42" s="65" t="s">
        <v>741</v>
      </c>
      <c r="R42" s="65"/>
      <c r="S42" s="65"/>
      <c r="T42" s="65"/>
    </row>
    <row r="43" spans="1:20" x14ac:dyDescent="0.25">
      <c r="A43" s="65" t="s">
        <v>745</v>
      </c>
      <c r="B43" s="65" t="s">
        <v>7</v>
      </c>
      <c r="C43" s="65" t="s">
        <v>149</v>
      </c>
      <c r="D43" s="65" t="s">
        <v>119</v>
      </c>
      <c r="E43" s="65" t="s">
        <v>116</v>
      </c>
      <c r="F43" s="65" t="s">
        <v>117</v>
      </c>
      <c r="G43" s="65" t="s">
        <v>118</v>
      </c>
      <c r="H43" s="65" t="s">
        <v>106</v>
      </c>
      <c r="I43" s="65">
        <v>1</v>
      </c>
      <c r="J43" s="65">
        <v>-0.179589509692132</v>
      </c>
      <c r="K43" s="65">
        <v>5.0403724117291E-2</v>
      </c>
      <c r="L43" s="65">
        <v>1.5361292970492799E-2</v>
      </c>
      <c r="M43" s="65">
        <v>40266</v>
      </c>
      <c r="N43" s="65">
        <v>12194</v>
      </c>
      <c r="O43" s="65">
        <v>28072</v>
      </c>
      <c r="P43" s="65">
        <v>0.26220742973032202</v>
      </c>
      <c r="Q43" s="65" t="s">
        <v>742</v>
      </c>
      <c r="R43" s="65"/>
      <c r="S43" s="65"/>
      <c r="T43" s="65"/>
    </row>
    <row r="44" spans="1:20" x14ac:dyDescent="0.25">
      <c r="A44" s="65" t="s">
        <v>745</v>
      </c>
      <c r="B44" s="65" t="s">
        <v>14</v>
      </c>
      <c r="C44" s="65" t="s">
        <v>149</v>
      </c>
      <c r="D44" s="65" t="s">
        <v>122</v>
      </c>
      <c r="E44" s="65" t="s">
        <v>116</v>
      </c>
      <c r="F44" s="65" t="s">
        <v>117</v>
      </c>
      <c r="G44" s="65" t="s">
        <v>118</v>
      </c>
      <c r="H44" s="65" t="s">
        <v>106</v>
      </c>
      <c r="I44" s="65">
        <v>2</v>
      </c>
      <c r="J44" s="65">
        <v>0.26316066341106498</v>
      </c>
      <c r="K44" s="65">
        <v>5.1887995714881299E-2</v>
      </c>
      <c r="L44" s="65">
        <v>3.9872195251482098E-2</v>
      </c>
      <c r="M44" s="65">
        <v>33394</v>
      </c>
      <c r="N44" s="65">
        <v>10588</v>
      </c>
      <c r="O44" s="65">
        <v>22806</v>
      </c>
      <c r="P44" s="65">
        <v>0.17646843298030701</v>
      </c>
      <c r="Q44" s="65" t="s">
        <v>741</v>
      </c>
      <c r="R44" s="65"/>
      <c r="S44" s="65"/>
      <c r="T44" s="65"/>
    </row>
    <row r="45" spans="1:20" x14ac:dyDescent="0.25">
      <c r="A45" s="65" t="s">
        <v>745</v>
      </c>
      <c r="B45" s="65" t="s">
        <v>42</v>
      </c>
      <c r="C45" s="65" t="s">
        <v>149</v>
      </c>
      <c r="D45" s="65" t="s">
        <v>122</v>
      </c>
      <c r="E45" s="65" t="s">
        <v>116</v>
      </c>
      <c r="F45" s="65" t="s">
        <v>117</v>
      </c>
      <c r="G45" s="65" t="s">
        <v>118</v>
      </c>
      <c r="H45" s="65" t="s">
        <v>106</v>
      </c>
      <c r="I45" s="65">
        <v>2</v>
      </c>
      <c r="J45" s="65">
        <v>-0.131386270418375</v>
      </c>
      <c r="K45" s="65">
        <v>5.2043749305404702E-2</v>
      </c>
      <c r="L45" s="65">
        <v>4.8372813586974803E-2</v>
      </c>
      <c r="M45" s="65">
        <v>33394</v>
      </c>
      <c r="N45" s="65">
        <v>10588</v>
      </c>
      <c r="O45" s="65">
        <v>22806</v>
      </c>
      <c r="P45" s="65">
        <v>0.16021435604485501</v>
      </c>
      <c r="Q45" s="65" t="s">
        <v>742</v>
      </c>
      <c r="R45" s="65"/>
      <c r="S45" s="65"/>
      <c r="T45" s="65"/>
    </row>
    <row r="46" spans="1:20" x14ac:dyDescent="0.25">
      <c r="A46" s="65" t="s">
        <v>745</v>
      </c>
      <c r="B46" s="65" t="s">
        <v>40</v>
      </c>
      <c r="C46" s="65" t="s">
        <v>149</v>
      </c>
      <c r="D46" s="65" t="s">
        <v>141</v>
      </c>
      <c r="E46" s="65" t="s">
        <v>116</v>
      </c>
      <c r="F46" s="65" t="s">
        <v>117</v>
      </c>
      <c r="G46" s="65" t="s">
        <v>118</v>
      </c>
      <c r="H46" s="65" t="s">
        <v>106</v>
      </c>
      <c r="I46" s="65">
        <v>1</v>
      </c>
      <c r="J46" s="65">
        <v>-0.26192045704240802</v>
      </c>
      <c r="K46" s="65">
        <v>5.7684336309170102E-2</v>
      </c>
      <c r="L46" s="65">
        <v>6.3772809159122201E-3</v>
      </c>
      <c r="M46" s="65">
        <v>45975</v>
      </c>
      <c r="N46" s="65">
        <v>12366</v>
      </c>
      <c r="O46" s="65">
        <v>33609</v>
      </c>
      <c r="P46" s="65">
        <v>0.39463907671587001</v>
      </c>
      <c r="Q46" s="65" t="s">
        <v>742</v>
      </c>
      <c r="R46" s="65"/>
      <c r="S46" s="65"/>
      <c r="T46" s="65"/>
    </row>
    <row r="47" spans="1:20" x14ac:dyDescent="0.25">
      <c r="A47" s="65" t="s">
        <v>745</v>
      </c>
      <c r="B47" s="65" t="s">
        <v>31</v>
      </c>
      <c r="C47" s="65" t="s">
        <v>105</v>
      </c>
      <c r="D47" s="65" t="s">
        <v>105</v>
      </c>
      <c r="E47" s="65" t="s">
        <v>116</v>
      </c>
      <c r="F47" s="65" t="s">
        <v>117</v>
      </c>
      <c r="G47" s="65" t="s">
        <v>118</v>
      </c>
      <c r="H47" s="65" t="s">
        <v>106</v>
      </c>
      <c r="I47" s="65">
        <v>1</v>
      </c>
      <c r="J47" s="65">
        <v>-6.1415447431099002E-2</v>
      </c>
      <c r="K47" s="65">
        <v>6.5499034944248094E-2</v>
      </c>
      <c r="L47" s="65">
        <v>9.2043153411114798E-2</v>
      </c>
      <c r="M47" s="65">
        <v>63926</v>
      </c>
      <c r="N47" s="65">
        <v>21982</v>
      </c>
      <c r="O47" s="65">
        <v>41944</v>
      </c>
      <c r="P47" s="65">
        <v>8.2238258362903494E-2</v>
      </c>
      <c r="Q47" s="65" t="s">
        <v>742</v>
      </c>
      <c r="R47" s="65"/>
      <c r="S47" s="65"/>
      <c r="T47" s="65"/>
    </row>
    <row r="48" spans="1:20" x14ac:dyDescent="0.25">
      <c r="A48" s="65" t="s">
        <v>745</v>
      </c>
      <c r="B48" s="65" t="s">
        <v>0</v>
      </c>
      <c r="C48" s="65" t="s">
        <v>149</v>
      </c>
      <c r="D48" s="65" t="s">
        <v>123</v>
      </c>
      <c r="E48" s="65" t="s">
        <v>116</v>
      </c>
      <c r="F48" s="65" t="s">
        <v>117</v>
      </c>
      <c r="G48" s="65" t="s">
        <v>118</v>
      </c>
      <c r="H48" s="65" t="s">
        <v>106</v>
      </c>
      <c r="I48" s="65">
        <v>11</v>
      </c>
      <c r="J48" s="65">
        <v>0.16699937351366201</v>
      </c>
      <c r="K48" s="65">
        <v>7.5553029086620704E-2</v>
      </c>
      <c r="L48" s="65">
        <v>1.0439007812682199E-2</v>
      </c>
      <c r="M48" s="65">
        <v>47580</v>
      </c>
      <c r="N48" s="65">
        <v>13838</v>
      </c>
      <c r="O48" s="65">
        <v>33742</v>
      </c>
      <c r="P48" s="65">
        <v>0.29604650725517301</v>
      </c>
      <c r="Q48" s="65" t="s">
        <v>742</v>
      </c>
      <c r="R48" s="65"/>
      <c r="S48" s="65"/>
      <c r="T48" s="65"/>
    </row>
    <row r="49" spans="1:20" x14ac:dyDescent="0.25">
      <c r="A49" s="65" t="s">
        <v>745</v>
      </c>
      <c r="B49" s="65" t="s">
        <v>7</v>
      </c>
      <c r="C49" s="65" t="s">
        <v>149</v>
      </c>
      <c r="D49" s="65" t="s">
        <v>141</v>
      </c>
      <c r="E49" s="65" t="s">
        <v>116</v>
      </c>
      <c r="F49" s="65" t="s">
        <v>117</v>
      </c>
      <c r="G49" s="65" t="s">
        <v>118</v>
      </c>
      <c r="H49" s="65" t="s">
        <v>106</v>
      </c>
      <c r="I49" s="65">
        <v>1</v>
      </c>
      <c r="J49" s="65">
        <v>-0.16077537058152799</v>
      </c>
      <c r="K49" s="65">
        <v>7.6131836259571095E-2</v>
      </c>
      <c r="L49" s="65">
        <v>1.5361292970492799E-2</v>
      </c>
      <c r="M49" s="65">
        <v>45975</v>
      </c>
      <c r="N49" s="65">
        <v>12366</v>
      </c>
      <c r="O49" s="65">
        <v>33609</v>
      </c>
      <c r="P49" s="65">
        <v>0.25427518225701701</v>
      </c>
      <c r="Q49" s="65" t="s">
        <v>742</v>
      </c>
      <c r="R49" s="65"/>
      <c r="S49" s="65"/>
      <c r="T49" s="65"/>
    </row>
    <row r="50" spans="1:20" x14ac:dyDescent="0.25">
      <c r="A50" s="65" t="s">
        <v>745</v>
      </c>
      <c r="B50" s="65" t="s">
        <v>17</v>
      </c>
      <c r="C50" s="65" t="s">
        <v>149</v>
      </c>
      <c r="D50" s="65" t="s">
        <v>123</v>
      </c>
      <c r="E50" s="65" t="s">
        <v>116</v>
      </c>
      <c r="F50" s="65" t="s">
        <v>117</v>
      </c>
      <c r="G50" s="65" t="s">
        <v>118</v>
      </c>
      <c r="H50" s="65" t="s">
        <v>106</v>
      </c>
      <c r="I50" s="65">
        <v>2</v>
      </c>
      <c r="J50" s="65">
        <v>-8.5543126944395004E-2</v>
      </c>
      <c r="K50" s="65">
        <v>7.6960873442864994E-2</v>
      </c>
      <c r="L50" s="65">
        <v>8.4066333991103998E-2</v>
      </c>
      <c r="M50" s="65">
        <v>47580</v>
      </c>
      <c r="N50" s="65">
        <v>13838</v>
      </c>
      <c r="O50" s="65">
        <v>33742</v>
      </c>
      <c r="P50" s="65">
        <v>0.10432262311164101</v>
      </c>
      <c r="Q50" s="65" t="s">
        <v>742</v>
      </c>
      <c r="R50" s="65"/>
      <c r="S50" s="65"/>
      <c r="T50" s="65"/>
    </row>
    <row r="51" spans="1:20" x14ac:dyDescent="0.25">
      <c r="A51" s="65" t="s">
        <v>745</v>
      </c>
      <c r="B51" s="65" t="s">
        <v>22</v>
      </c>
      <c r="C51" s="65" t="s">
        <v>149</v>
      </c>
      <c r="D51" s="65" t="s">
        <v>119</v>
      </c>
      <c r="E51" s="65" t="s">
        <v>116</v>
      </c>
      <c r="F51" s="65" t="s">
        <v>117</v>
      </c>
      <c r="G51" s="65" t="s">
        <v>118</v>
      </c>
      <c r="H51" s="65" t="s">
        <v>106</v>
      </c>
      <c r="I51" s="65">
        <v>2</v>
      </c>
      <c r="J51" s="65">
        <v>-0.29498242119942097</v>
      </c>
      <c r="K51" s="65">
        <v>7.7113647152630901E-2</v>
      </c>
      <c r="L51" s="65">
        <v>4.7616227471456302E-3</v>
      </c>
      <c r="M51" s="65">
        <v>40266</v>
      </c>
      <c r="N51" s="65">
        <v>12194</v>
      </c>
      <c r="O51" s="65">
        <v>28072</v>
      </c>
      <c r="P51" s="65">
        <v>0.47095714203157002</v>
      </c>
      <c r="Q51" s="65" t="s">
        <v>742</v>
      </c>
      <c r="R51" s="65"/>
      <c r="S51" s="65"/>
      <c r="T51" s="65"/>
    </row>
    <row r="52" spans="1:20" x14ac:dyDescent="0.25">
      <c r="A52" s="65" t="s">
        <v>745</v>
      </c>
      <c r="B52" s="65" t="s">
        <v>50</v>
      </c>
      <c r="C52" s="65" t="s">
        <v>105</v>
      </c>
      <c r="D52" s="65" t="s">
        <v>105</v>
      </c>
      <c r="E52" s="65" t="s">
        <v>116</v>
      </c>
      <c r="F52" s="65" t="s">
        <v>117</v>
      </c>
      <c r="G52" s="65" t="s">
        <v>118</v>
      </c>
      <c r="H52" s="65" t="s">
        <v>106</v>
      </c>
      <c r="I52" s="65">
        <v>1</v>
      </c>
      <c r="J52" s="65">
        <v>-0.20979443772672299</v>
      </c>
      <c r="K52" s="65">
        <v>8.5829127178344497E-2</v>
      </c>
      <c r="L52" s="65">
        <v>9.3018897553322002E-3</v>
      </c>
      <c r="M52" s="65">
        <v>63926</v>
      </c>
      <c r="N52" s="65">
        <v>21982</v>
      </c>
      <c r="O52" s="65">
        <v>41944</v>
      </c>
      <c r="P52" s="65">
        <v>0.25869262928542702</v>
      </c>
      <c r="Q52" s="65" t="s">
        <v>742</v>
      </c>
      <c r="R52" s="65"/>
      <c r="S52" s="65"/>
      <c r="T52" s="65"/>
    </row>
    <row r="53" spans="1:20" x14ac:dyDescent="0.25">
      <c r="A53" s="65" t="s">
        <v>745</v>
      </c>
      <c r="B53" s="65" t="s">
        <v>6</v>
      </c>
      <c r="C53" s="65" t="s">
        <v>105</v>
      </c>
      <c r="D53" s="65" t="s">
        <v>105</v>
      </c>
      <c r="E53" s="65" t="s">
        <v>116</v>
      </c>
      <c r="F53" s="65" t="s">
        <v>117</v>
      </c>
      <c r="G53" s="65" t="s">
        <v>118</v>
      </c>
      <c r="H53" s="65" t="s">
        <v>106</v>
      </c>
      <c r="I53" s="65">
        <v>1245</v>
      </c>
      <c r="J53" s="65">
        <v>-7.36052995337593E-2</v>
      </c>
      <c r="K53" s="65">
        <v>8.7121073905532295E-2</v>
      </c>
      <c r="L53" s="65">
        <v>7.5042900497944404E-2</v>
      </c>
      <c r="M53" s="65">
        <v>63926</v>
      </c>
      <c r="N53" s="65">
        <v>21982</v>
      </c>
      <c r="O53" s="65">
        <v>41944</v>
      </c>
      <c r="P53" s="65">
        <v>9.1078284744585694E-2</v>
      </c>
      <c r="Q53" s="65" t="s">
        <v>742</v>
      </c>
      <c r="R53" s="65"/>
      <c r="S53" s="65"/>
      <c r="T53" s="65"/>
    </row>
    <row r="54" spans="1:20" x14ac:dyDescent="0.25">
      <c r="A54" s="65" t="s">
        <v>745</v>
      </c>
      <c r="B54" s="65" t="s">
        <v>8</v>
      </c>
      <c r="C54" s="65" t="s">
        <v>149</v>
      </c>
      <c r="D54" s="65" t="s">
        <v>141</v>
      </c>
      <c r="E54" s="65" t="s">
        <v>116</v>
      </c>
      <c r="F54" s="65" t="s">
        <v>117</v>
      </c>
      <c r="G54" s="65" t="s">
        <v>118</v>
      </c>
      <c r="H54" s="65" t="s">
        <v>124</v>
      </c>
      <c r="I54" s="65">
        <v>3</v>
      </c>
      <c r="J54" s="65">
        <v>-3.1664494451425003E-2</v>
      </c>
      <c r="K54" s="65">
        <v>8.9207648693153493E-2</v>
      </c>
      <c r="L54" s="65">
        <v>6.6377089633532005E-2</v>
      </c>
      <c r="M54" s="65">
        <v>45975</v>
      </c>
      <c r="N54" s="65">
        <v>12366</v>
      </c>
      <c r="O54" s="65">
        <v>33609</v>
      </c>
      <c r="P54" s="65">
        <v>0.12232317840189</v>
      </c>
      <c r="Q54" s="65" t="s">
        <v>742</v>
      </c>
      <c r="R54" s="65"/>
      <c r="S54" s="65"/>
      <c r="T54" s="65"/>
    </row>
    <row r="55" spans="1:20" x14ac:dyDescent="0.25">
      <c r="A55" s="65" t="s">
        <v>745</v>
      </c>
      <c r="B55" s="65" t="s">
        <v>7</v>
      </c>
      <c r="C55" s="65" t="s">
        <v>149</v>
      </c>
      <c r="D55" s="65" t="s">
        <v>121</v>
      </c>
      <c r="E55" s="65" t="s">
        <v>116</v>
      </c>
      <c r="F55" s="65" t="s">
        <v>117</v>
      </c>
      <c r="G55" s="65" t="s">
        <v>118</v>
      </c>
      <c r="H55" s="65" t="s">
        <v>106</v>
      </c>
      <c r="I55" s="65">
        <v>1</v>
      </c>
      <c r="J55" s="65">
        <v>-0.157995438996579</v>
      </c>
      <c r="K55" s="65">
        <v>8.9800216302505703E-2</v>
      </c>
      <c r="L55" s="65">
        <v>1.5361292970492799E-2</v>
      </c>
      <c r="M55" s="65">
        <v>41505</v>
      </c>
      <c r="N55" s="65">
        <v>14802</v>
      </c>
      <c r="O55" s="65">
        <v>26703</v>
      </c>
      <c r="P55" s="65">
        <v>0.247739640491216</v>
      </c>
      <c r="Q55" s="65" t="s">
        <v>742</v>
      </c>
      <c r="R55" s="65"/>
      <c r="S55" s="65"/>
      <c r="T55" s="65"/>
    </row>
    <row r="56" spans="1:20" x14ac:dyDescent="0.25">
      <c r="A56" s="65" t="s">
        <v>745</v>
      </c>
      <c r="B56" s="65" t="s">
        <v>25</v>
      </c>
      <c r="C56" s="65" t="s">
        <v>149</v>
      </c>
      <c r="D56" s="65" t="s">
        <v>120</v>
      </c>
      <c r="E56" s="65" t="s">
        <v>116</v>
      </c>
      <c r="F56" s="65" t="s">
        <v>117</v>
      </c>
      <c r="G56" s="65" t="s">
        <v>118</v>
      </c>
      <c r="H56" s="65" t="s">
        <v>106</v>
      </c>
      <c r="I56" s="65">
        <v>1</v>
      </c>
      <c r="J56" s="65">
        <v>4.42652346857597E-2</v>
      </c>
      <c r="K56" s="65">
        <v>9.45983906187884E-2</v>
      </c>
      <c r="L56" s="65">
        <v>9.3040284345217897E-2</v>
      </c>
      <c r="M56" s="65">
        <v>34652</v>
      </c>
      <c r="N56" s="65">
        <v>12882</v>
      </c>
      <c r="O56" s="65">
        <v>21770</v>
      </c>
      <c r="P56" s="65">
        <v>0.109196114245433</v>
      </c>
      <c r="Q56" s="65" t="s">
        <v>742</v>
      </c>
      <c r="R56" s="65"/>
      <c r="S56" s="65"/>
      <c r="T56" s="65"/>
    </row>
    <row r="57" spans="1:20" x14ac:dyDescent="0.25">
      <c r="A57" s="65" t="s">
        <v>745</v>
      </c>
      <c r="B57" s="65" t="s">
        <v>743</v>
      </c>
      <c r="C57" s="65" t="s">
        <v>149</v>
      </c>
      <c r="D57" s="65" t="s">
        <v>121</v>
      </c>
      <c r="E57" s="65" t="s">
        <v>116</v>
      </c>
      <c r="F57" s="65" t="s">
        <v>117</v>
      </c>
      <c r="G57" s="65" t="s">
        <v>118</v>
      </c>
      <c r="H57" s="65" t="s">
        <v>106</v>
      </c>
      <c r="I57" s="65">
        <v>11</v>
      </c>
      <c r="J57" s="65">
        <v>-4.4457931670860797E-2</v>
      </c>
      <c r="K57" s="65">
        <v>9.6631897119107094E-2</v>
      </c>
      <c r="L57" s="65">
        <v>0.29494449098685799</v>
      </c>
      <c r="M57" s="65">
        <v>41505</v>
      </c>
      <c r="N57" s="65">
        <v>14802</v>
      </c>
      <c r="O57" s="65">
        <v>26703</v>
      </c>
      <c r="P57" s="65">
        <v>5.6537844195413502E-2</v>
      </c>
      <c r="Q57" s="65" t="s">
        <v>742</v>
      </c>
      <c r="R57" s="65"/>
      <c r="S57" s="65"/>
      <c r="T57" s="65"/>
    </row>
    <row r="58" spans="1:20" x14ac:dyDescent="0.25">
      <c r="A58" s="65" t="s">
        <v>745</v>
      </c>
      <c r="B58" s="65" t="s">
        <v>6</v>
      </c>
      <c r="C58" s="65" t="s">
        <v>149</v>
      </c>
      <c r="D58" s="65" t="s">
        <v>120</v>
      </c>
      <c r="E58" s="65" t="s">
        <v>116</v>
      </c>
      <c r="F58" s="65" t="s">
        <v>117</v>
      </c>
      <c r="G58" s="65" t="s">
        <v>118</v>
      </c>
      <c r="H58" s="65" t="s">
        <v>124</v>
      </c>
      <c r="I58" s="65">
        <v>181</v>
      </c>
      <c r="J58" s="65">
        <v>-0.122063730000649</v>
      </c>
      <c r="K58" s="65">
        <v>0.114368690754814</v>
      </c>
      <c r="L58" s="65">
        <v>1.90935166157826E-2</v>
      </c>
      <c r="M58" s="65">
        <v>34652</v>
      </c>
      <c r="N58" s="65">
        <v>12882</v>
      </c>
      <c r="O58" s="65">
        <v>21770</v>
      </c>
      <c r="P58" s="65">
        <v>0.24104589340163299</v>
      </c>
      <c r="Q58" s="65" t="s">
        <v>742</v>
      </c>
      <c r="R58" s="65"/>
      <c r="S58" s="65"/>
      <c r="T58" s="65"/>
    </row>
    <row r="59" spans="1:20" x14ac:dyDescent="0.25">
      <c r="A59" s="65" t="s">
        <v>745</v>
      </c>
      <c r="B59" s="65" t="s">
        <v>14</v>
      </c>
      <c r="C59" s="65" t="s">
        <v>105</v>
      </c>
      <c r="D59" s="65" t="s">
        <v>105</v>
      </c>
      <c r="E59" s="65" t="s">
        <v>116</v>
      </c>
      <c r="F59" s="65" t="s">
        <v>117</v>
      </c>
      <c r="G59" s="65" t="s">
        <v>118</v>
      </c>
      <c r="H59" s="65" t="s">
        <v>106</v>
      </c>
      <c r="I59" s="65">
        <v>2</v>
      </c>
      <c r="J59" s="65">
        <v>7.5496746422416605E-2</v>
      </c>
      <c r="K59" s="65">
        <v>0.115959423015698</v>
      </c>
      <c r="L59" s="65">
        <v>5.3321299055531998E-2</v>
      </c>
      <c r="M59" s="65">
        <v>63926</v>
      </c>
      <c r="N59" s="65">
        <v>21982</v>
      </c>
      <c r="O59" s="65">
        <v>41944</v>
      </c>
      <c r="P59" s="65">
        <v>0.108048635854005</v>
      </c>
      <c r="Q59" s="65" t="s">
        <v>742</v>
      </c>
      <c r="R59" s="65"/>
      <c r="S59" s="65"/>
      <c r="T59" s="65"/>
    </row>
    <row r="60" spans="1:20" x14ac:dyDescent="0.25">
      <c r="A60" s="65" t="s">
        <v>745</v>
      </c>
      <c r="B60" s="65" t="s">
        <v>50</v>
      </c>
      <c r="C60" s="65" t="s">
        <v>149</v>
      </c>
      <c r="D60" s="65" t="s">
        <v>121</v>
      </c>
      <c r="E60" s="65" t="s">
        <v>116</v>
      </c>
      <c r="F60" s="65" t="s">
        <v>117</v>
      </c>
      <c r="G60" s="65" t="s">
        <v>118</v>
      </c>
      <c r="H60" s="65" t="s">
        <v>106</v>
      </c>
      <c r="I60" s="65">
        <v>1</v>
      </c>
      <c r="J60" s="65">
        <v>0.27652902055622702</v>
      </c>
      <c r="K60" s="65">
        <v>0.12130010013185</v>
      </c>
      <c r="L60" s="65">
        <v>9.3018897553322002E-3</v>
      </c>
      <c r="M60" s="65">
        <v>41505</v>
      </c>
      <c r="N60" s="65">
        <v>14802</v>
      </c>
      <c r="O60" s="65">
        <v>26703</v>
      </c>
      <c r="P60" s="65">
        <v>0.31836388449255898</v>
      </c>
      <c r="Q60" s="65" t="s">
        <v>742</v>
      </c>
      <c r="R60" s="65"/>
      <c r="S60" s="65"/>
      <c r="T60" s="65"/>
    </row>
    <row r="61" spans="1:20" x14ac:dyDescent="0.25">
      <c r="A61" s="65" t="s">
        <v>745</v>
      </c>
      <c r="B61" s="65" t="s">
        <v>25</v>
      </c>
      <c r="C61" s="65" t="s">
        <v>149</v>
      </c>
      <c r="D61" s="65" t="s">
        <v>122</v>
      </c>
      <c r="E61" s="65" t="s">
        <v>116</v>
      </c>
      <c r="F61" s="65" t="s">
        <v>117</v>
      </c>
      <c r="G61" s="65" t="s">
        <v>118</v>
      </c>
      <c r="H61" s="65" t="s">
        <v>106</v>
      </c>
      <c r="I61" s="65">
        <v>1</v>
      </c>
      <c r="J61" s="65">
        <v>-0.13994793756426699</v>
      </c>
      <c r="K61" s="65">
        <v>0.1240311596</v>
      </c>
      <c r="L61" s="65">
        <v>9.3040284345217897E-2</v>
      </c>
      <c r="M61" s="65">
        <v>33394</v>
      </c>
      <c r="N61" s="65">
        <v>10588</v>
      </c>
      <c r="O61" s="65">
        <v>22806</v>
      </c>
      <c r="P61" s="65">
        <v>0.11552250255247801</v>
      </c>
      <c r="Q61" s="65" t="s">
        <v>741</v>
      </c>
      <c r="R61" s="65"/>
      <c r="S61" s="65"/>
      <c r="T61" s="65"/>
    </row>
    <row r="62" spans="1:20" x14ac:dyDescent="0.25">
      <c r="A62" s="65" t="s">
        <v>745</v>
      </c>
      <c r="B62" s="65" t="s">
        <v>3</v>
      </c>
      <c r="C62" s="65" t="s">
        <v>149</v>
      </c>
      <c r="D62" s="65" t="s">
        <v>141</v>
      </c>
      <c r="E62" s="65" t="s">
        <v>116</v>
      </c>
      <c r="F62" s="65" t="s">
        <v>117</v>
      </c>
      <c r="G62" s="65" t="s">
        <v>118</v>
      </c>
      <c r="H62" s="65" t="s">
        <v>124</v>
      </c>
      <c r="I62" s="65">
        <v>3</v>
      </c>
      <c r="J62" s="65">
        <v>9.7478508116914303E-2</v>
      </c>
      <c r="K62" s="65">
        <v>0.12757773636480499</v>
      </c>
      <c r="L62" s="65">
        <v>4.5776109043595997E-2</v>
      </c>
      <c r="M62" s="65">
        <v>45975</v>
      </c>
      <c r="N62" s="65">
        <v>12366</v>
      </c>
      <c r="O62" s="65">
        <v>33609</v>
      </c>
      <c r="P62" s="65">
        <v>0.147298533426171</v>
      </c>
      <c r="Q62" s="65" t="s">
        <v>742</v>
      </c>
      <c r="R62" s="65"/>
      <c r="S62" s="65"/>
      <c r="T62" s="65"/>
    </row>
    <row r="63" spans="1:20" x14ac:dyDescent="0.25">
      <c r="A63" s="65" t="s">
        <v>745</v>
      </c>
      <c r="B63" s="65" t="s">
        <v>31</v>
      </c>
      <c r="C63" s="65" t="s">
        <v>149</v>
      </c>
      <c r="D63" s="65" t="s">
        <v>123</v>
      </c>
      <c r="E63" s="65" t="s">
        <v>116</v>
      </c>
      <c r="F63" s="65" t="s">
        <v>117</v>
      </c>
      <c r="G63" s="65" t="s">
        <v>118</v>
      </c>
      <c r="H63" s="65" t="s">
        <v>106</v>
      </c>
      <c r="I63" s="65">
        <v>1</v>
      </c>
      <c r="J63" s="65">
        <v>6.5731343339432105E-2</v>
      </c>
      <c r="K63" s="65">
        <v>0.1283</v>
      </c>
      <c r="L63" s="65">
        <v>9.2043153411114798E-2</v>
      </c>
      <c r="M63" s="65">
        <v>47580</v>
      </c>
      <c r="N63" s="65">
        <v>13838</v>
      </c>
      <c r="O63" s="65">
        <v>33742</v>
      </c>
      <c r="P63" s="65">
        <v>9.9699690092318896E-2</v>
      </c>
      <c r="Q63" s="65" t="s">
        <v>742</v>
      </c>
      <c r="R63" s="65"/>
      <c r="S63" s="65"/>
      <c r="T63" s="65"/>
    </row>
    <row r="64" spans="1:20" x14ac:dyDescent="0.25">
      <c r="A64" s="65" t="s">
        <v>745</v>
      </c>
      <c r="B64" s="65" t="s">
        <v>10</v>
      </c>
      <c r="C64" s="65" t="s">
        <v>149</v>
      </c>
      <c r="D64" s="65" t="s">
        <v>122</v>
      </c>
      <c r="E64" s="65" t="s">
        <v>116</v>
      </c>
      <c r="F64" s="65" t="s">
        <v>117</v>
      </c>
      <c r="G64" s="65" t="s">
        <v>118</v>
      </c>
      <c r="H64" s="65" t="s">
        <v>106</v>
      </c>
      <c r="I64" s="65">
        <v>2</v>
      </c>
      <c r="J64" s="65">
        <v>0.49317043377102798</v>
      </c>
      <c r="K64" s="65">
        <v>0.13394762690602199</v>
      </c>
      <c r="L64" s="65">
        <v>6.5285577914222003E-3</v>
      </c>
      <c r="M64" s="65">
        <v>33394</v>
      </c>
      <c r="N64" s="65">
        <v>10588</v>
      </c>
      <c r="O64" s="65">
        <v>22806</v>
      </c>
      <c r="P64" s="65">
        <v>0.43610742057221502</v>
      </c>
      <c r="Q64" s="65" t="s">
        <v>741</v>
      </c>
      <c r="R64" s="65"/>
      <c r="S64" s="65"/>
      <c r="T64" s="65"/>
    </row>
    <row r="65" spans="1:20" x14ac:dyDescent="0.25">
      <c r="A65" s="65" t="s">
        <v>745</v>
      </c>
      <c r="B65" s="65" t="s">
        <v>12</v>
      </c>
      <c r="C65" s="65" t="s">
        <v>149</v>
      </c>
      <c r="D65" s="65" t="s">
        <v>120</v>
      </c>
      <c r="E65" s="65" t="s">
        <v>116</v>
      </c>
      <c r="F65" s="65" t="s">
        <v>117</v>
      </c>
      <c r="G65" s="65" t="s">
        <v>118</v>
      </c>
      <c r="H65" s="65" t="s">
        <v>106</v>
      </c>
      <c r="I65" s="65">
        <v>407</v>
      </c>
      <c r="J65" s="65">
        <v>9.70786739180554E-2</v>
      </c>
      <c r="K65" s="65">
        <v>0.13740157722399901</v>
      </c>
      <c r="L65" s="65">
        <v>3.5786305886894201E-2</v>
      </c>
      <c r="M65" s="65">
        <v>34652</v>
      </c>
      <c r="N65" s="65">
        <v>12882</v>
      </c>
      <c r="O65" s="65">
        <v>21770</v>
      </c>
      <c r="P65" s="65">
        <v>0.17606955388116599</v>
      </c>
      <c r="Q65" s="65" t="s">
        <v>742</v>
      </c>
      <c r="R65" s="65"/>
      <c r="S65" s="65"/>
      <c r="T65" s="65"/>
    </row>
    <row r="66" spans="1:20" x14ac:dyDescent="0.25">
      <c r="A66" s="65" t="s">
        <v>745</v>
      </c>
      <c r="B66" s="65" t="s">
        <v>57</v>
      </c>
      <c r="C66" s="65" t="s">
        <v>149</v>
      </c>
      <c r="D66" s="65" t="s">
        <v>120</v>
      </c>
      <c r="E66" s="65" t="s">
        <v>116</v>
      </c>
      <c r="F66" s="65" t="s">
        <v>117</v>
      </c>
      <c r="G66" s="65" t="s">
        <v>118</v>
      </c>
      <c r="H66" s="65" t="s">
        <v>106</v>
      </c>
      <c r="I66" s="65">
        <v>1</v>
      </c>
      <c r="J66" s="65">
        <v>-0.120889660589524</v>
      </c>
      <c r="K66" s="65">
        <v>0.14265623141397599</v>
      </c>
      <c r="L66" s="65">
        <v>6.9170658157571702E-3</v>
      </c>
      <c r="M66" s="65">
        <v>34652</v>
      </c>
      <c r="N66" s="65">
        <v>12882</v>
      </c>
      <c r="O66" s="65">
        <v>21770</v>
      </c>
      <c r="P66" s="65">
        <v>0.40048084141803802</v>
      </c>
      <c r="Q66" s="65" t="s">
        <v>742</v>
      </c>
      <c r="R66" s="65"/>
      <c r="S66" s="65"/>
      <c r="T66" s="65"/>
    </row>
    <row r="67" spans="1:20" x14ac:dyDescent="0.25">
      <c r="A67" s="65" t="s">
        <v>745</v>
      </c>
      <c r="B67" s="65" t="s">
        <v>39</v>
      </c>
      <c r="C67" s="65" t="s">
        <v>105</v>
      </c>
      <c r="D67" s="65" t="s">
        <v>105</v>
      </c>
      <c r="E67" s="65" t="s">
        <v>116</v>
      </c>
      <c r="F67" s="65" t="s">
        <v>117</v>
      </c>
      <c r="G67" s="65" t="s">
        <v>118</v>
      </c>
      <c r="H67" s="65" t="s">
        <v>106</v>
      </c>
      <c r="I67" s="65">
        <v>5</v>
      </c>
      <c r="J67" s="65">
        <v>-6.21184174229664E-2</v>
      </c>
      <c r="K67" s="65">
        <v>0.143257760590388</v>
      </c>
      <c r="L67" s="65">
        <v>4.3149211112295797E-2</v>
      </c>
      <c r="M67" s="65">
        <v>63926</v>
      </c>
      <c r="N67" s="65">
        <v>21982</v>
      </c>
      <c r="O67" s="65">
        <v>41944</v>
      </c>
      <c r="P67" s="65">
        <v>0.120111120620949</v>
      </c>
      <c r="Q67" s="65" t="s">
        <v>742</v>
      </c>
      <c r="R67" s="65"/>
      <c r="S67" s="65"/>
      <c r="T67" s="65"/>
    </row>
    <row r="68" spans="1:20" x14ac:dyDescent="0.25">
      <c r="A68" s="65" t="s">
        <v>745</v>
      </c>
      <c r="B68" s="65" t="s">
        <v>5</v>
      </c>
      <c r="C68" s="65" t="s">
        <v>149</v>
      </c>
      <c r="D68" s="65" t="s">
        <v>121</v>
      </c>
      <c r="E68" s="65" t="s">
        <v>116</v>
      </c>
      <c r="F68" s="65" t="s">
        <v>117</v>
      </c>
      <c r="G68" s="65" t="s">
        <v>118</v>
      </c>
      <c r="H68" s="65" t="s">
        <v>106</v>
      </c>
      <c r="I68" s="65">
        <v>2</v>
      </c>
      <c r="J68" s="65">
        <v>-0.229085090346697</v>
      </c>
      <c r="K68" s="65">
        <v>0.14468304897669901</v>
      </c>
      <c r="L68" s="65">
        <v>7.4811302498144E-3</v>
      </c>
      <c r="M68" s="65">
        <v>41505</v>
      </c>
      <c r="N68" s="65">
        <v>14802</v>
      </c>
      <c r="O68" s="65">
        <v>26703</v>
      </c>
      <c r="P68" s="65">
        <v>0.35499789759814299</v>
      </c>
      <c r="Q68" s="65" t="s">
        <v>742</v>
      </c>
      <c r="R68" s="65"/>
      <c r="S68" s="65"/>
      <c r="T68" s="65"/>
    </row>
    <row r="69" spans="1:20" x14ac:dyDescent="0.25">
      <c r="A69" s="65" t="s">
        <v>745</v>
      </c>
      <c r="B69" s="65" t="s">
        <v>5</v>
      </c>
      <c r="C69" s="65" t="s">
        <v>105</v>
      </c>
      <c r="D69" s="65" t="s">
        <v>105</v>
      </c>
      <c r="E69" s="65" t="s">
        <v>116</v>
      </c>
      <c r="F69" s="65" t="s">
        <v>117</v>
      </c>
      <c r="G69" s="65" t="s">
        <v>118</v>
      </c>
      <c r="H69" s="65" t="s">
        <v>106</v>
      </c>
      <c r="I69" s="65">
        <v>2</v>
      </c>
      <c r="J69" s="65">
        <v>0.19424331800917899</v>
      </c>
      <c r="K69" s="65">
        <v>0.145438500406669</v>
      </c>
      <c r="L69" s="65">
        <v>7.4811302498144E-3</v>
      </c>
      <c r="M69" s="65">
        <v>63926</v>
      </c>
      <c r="N69" s="65">
        <v>21982</v>
      </c>
      <c r="O69" s="65">
        <v>41944</v>
      </c>
      <c r="P69" s="65">
        <v>0.28846029337416501</v>
      </c>
      <c r="Q69" s="65" t="s">
        <v>742</v>
      </c>
      <c r="R69" s="65"/>
      <c r="S69" s="65"/>
      <c r="T69" s="65"/>
    </row>
    <row r="70" spans="1:20" x14ac:dyDescent="0.25">
      <c r="A70" s="65" t="s">
        <v>745</v>
      </c>
      <c r="B70" s="65" t="s">
        <v>40</v>
      </c>
      <c r="C70" s="65" t="s">
        <v>149</v>
      </c>
      <c r="D70" s="65" t="s">
        <v>120</v>
      </c>
      <c r="E70" s="65" t="s">
        <v>116</v>
      </c>
      <c r="F70" s="65" t="s">
        <v>117</v>
      </c>
      <c r="G70" s="65" t="s">
        <v>118</v>
      </c>
      <c r="H70" s="65" t="s">
        <v>106</v>
      </c>
      <c r="I70" s="65">
        <v>1</v>
      </c>
      <c r="J70" s="65">
        <v>0.13232623293458401</v>
      </c>
      <c r="K70" s="65">
        <v>0.149401941401686</v>
      </c>
      <c r="L70" s="65">
        <v>6.2279469986028096E-3</v>
      </c>
      <c r="M70" s="65">
        <v>34652</v>
      </c>
      <c r="N70" s="65">
        <v>12882</v>
      </c>
      <c r="O70" s="65">
        <v>21770</v>
      </c>
      <c r="P70" s="65">
        <v>0.42205616143483698</v>
      </c>
      <c r="Q70" s="65" t="s">
        <v>742</v>
      </c>
      <c r="R70" s="65"/>
      <c r="S70" s="65"/>
      <c r="T70" s="65"/>
    </row>
    <row r="71" spans="1:20" x14ac:dyDescent="0.25">
      <c r="A71" s="65" t="s">
        <v>745</v>
      </c>
      <c r="B71" s="65" t="s">
        <v>17</v>
      </c>
      <c r="C71" s="65" t="s">
        <v>149</v>
      </c>
      <c r="D71" s="65" t="s">
        <v>122</v>
      </c>
      <c r="E71" s="65" t="s">
        <v>116</v>
      </c>
      <c r="F71" s="65" t="s">
        <v>117</v>
      </c>
      <c r="G71" s="65" t="s">
        <v>118</v>
      </c>
      <c r="H71" s="65" t="s">
        <v>106</v>
      </c>
      <c r="I71" s="65">
        <v>2</v>
      </c>
      <c r="J71" s="65">
        <v>-0.18880715341103901</v>
      </c>
      <c r="K71" s="65">
        <v>0.154791751945416</v>
      </c>
      <c r="L71" s="65">
        <v>8.4066333991103998E-2</v>
      </c>
      <c r="M71" s="65">
        <v>33394</v>
      </c>
      <c r="N71" s="65">
        <v>10588</v>
      </c>
      <c r="O71" s="65">
        <v>22806</v>
      </c>
      <c r="P71" s="65">
        <v>0.12153211291393599</v>
      </c>
      <c r="Q71" s="65" t="s">
        <v>741</v>
      </c>
      <c r="R71" s="65"/>
      <c r="S71" s="65"/>
      <c r="T71" s="65"/>
    </row>
    <row r="72" spans="1:20" x14ac:dyDescent="0.25">
      <c r="A72" s="65" t="s">
        <v>745</v>
      </c>
      <c r="B72" s="65" t="s">
        <v>5</v>
      </c>
      <c r="C72" s="65" t="s">
        <v>149</v>
      </c>
      <c r="D72" s="65" t="s">
        <v>141</v>
      </c>
      <c r="E72" s="65" t="s">
        <v>116</v>
      </c>
      <c r="F72" s="65" t="s">
        <v>117</v>
      </c>
      <c r="G72" s="65" t="s">
        <v>118</v>
      </c>
      <c r="H72" s="65" t="s">
        <v>106</v>
      </c>
      <c r="I72" s="65">
        <v>2</v>
      </c>
      <c r="J72" s="65">
        <v>-0.20436455150727401</v>
      </c>
      <c r="K72" s="65">
        <v>0.15662070408710599</v>
      </c>
      <c r="L72" s="65">
        <v>7.4811302498144E-3</v>
      </c>
      <c r="M72" s="65">
        <v>45975</v>
      </c>
      <c r="N72" s="65">
        <v>12366</v>
      </c>
      <c r="O72" s="65">
        <v>33609</v>
      </c>
      <c r="P72" s="65">
        <v>0.36436298580899201</v>
      </c>
      <c r="Q72" s="65" t="s">
        <v>742</v>
      </c>
      <c r="R72" s="65"/>
      <c r="S72" s="65"/>
      <c r="T72" s="65"/>
    </row>
    <row r="73" spans="1:20" x14ac:dyDescent="0.25">
      <c r="A73" s="65" t="s">
        <v>745</v>
      </c>
      <c r="B73" s="65" t="s">
        <v>17</v>
      </c>
      <c r="C73" s="65" t="s">
        <v>149</v>
      </c>
      <c r="D73" s="65" t="s">
        <v>119</v>
      </c>
      <c r="E73" s="65" t="s">
        <v>116</v>
      </c>
      <c r="F73" s="65" t="s">
        <v>117</v>
      </c>
      <c r="G73" s="65" t="s">
        <v>118</v>
      </c>
      <c r="H73" s="65" t="s">
        <v>106</v>
      </c>
      <c r="I73" s="65">
        <v>2</v>
      </c>
      <c r="J73" s="65">
        <v>-3.7786482089290398E-2</v>
      </c>
      <c r="K73" s="65">
        <v>0.162772825798148</v>
      </c>
      <c r="L73" s="65">
        <v>0.17078171554202201</v>
      </c>
      <c r="M73" s="65">
        <v>40266</v>
      </c>
      <c r="N73" s="65">
        <v>12194</v>
      </c>
      <c r="O73" s="65">
        <v>28072</v>
      </c>
      <c r="P73" s="65">
        <v>7.8639038262145897E-2</v>
      </c>
      <c r="Q73" s="65" t="s">
        <v>742</v>
      </c>
      <c r="R73" s="65"/>
      <c r="S73" s="65"/>
      <c r="T73" s="65"/>
    </row>
    <row r="74" spans="1:20" x14ac:dyDescent="0.25">
      <c r="A74" s="65" t="s">
        <v>745</v>
      </c>
      <c r="B74" s="65" t="s">
        <v>31</v>
      </c>
      <c r="C74" s="65" t="s">
        <v>149</v>
      </c>
      <c r="D74" s="65" t="s">
        <v>119</v>
      </c>
      <c r="E74" s="65" t="s">
        <v>116</v>
      </c>
      <c r="F74" s="65" t="s">
        <v>117</v>
      </c>
      <c r="G74" s="65" t="s">
        <v>118</v>
      </c>
      <c r="H74" s="65" t="s">
        <v>106</v>
      </c>
      <c r="I74" s="65">
        <v>1</v>
      </c>
      <c r="J74" s="65">
        <v>-5.2398775093569203E-2</v>
      </c>
      <c r="K74" s="65">
        <v>0.16722795100017299</v>
      </c>
      <c r="L74" s="65">
        <v>9.2043153411114798E-2</v>
      </c>
      <c r="M74" s="65">
        <v>40266</v>
      </c>
      <c r="N74" s="65">
        <v>12194</v>
      </c>
      <c r="O74" s="65">
        <v>28072</v>
      </c>
      <c r="P74" s="65">
        <v>0.107118167587706</v>
      </c>
      <c r="Q74" s="65" t="s">
        <v>742</v>
      </c>
      <c r="R74" s="65"/>
      <c r="S74" s="65"/>
      <c r="T74" s="65"/>
    </row>
    <row r="75" spans="1:20" x14ac:dyDescent="0.25">
      <c r="A75" s="65" t="s">
        <v>745</v>
      </c>
      <c r="B75" s="65" t="s">
        <v>20</v>
      </c>
      <c r="C75" s="65" t="s">
        <v>149</v>
      </c>
      <c r="D75" s="65" t="s">
        <v>119</v>
      </c>
      <c r="E75" s="65" t="s">
        <v>116</v>
      </c>
      <c r="F75" s="65" t="s">
        <v>117</v>
      </c>
      <c r="G75" s="65" t="s">
        <v>118</v>
      </c>
      <c r="H75" s="65" t="s">
        <v>106</v>
      </c>
      <c r="I75" s="65">
        <v>4</v>
      </c>
      <c r="J75" s="65">
        <v>-5.1504526994194597E-2</v>
      </c>
      <c r="K75" s="65">
        <v>0.168902984386824</v>
      </c>
      <c r="L75" s="65">
        <v>8.3449187938468894E-2</v>
      </c>
      <c r="M75" s="65">
        <v>40266</v>
      </c>
      <c r="N75" s="65">
        <v>12194</v>
      </c>
      <c r="O75" s="65">
        <v>28072</v>
      </c>
      <c r="P75" s="65">
        <v>0.112498782407967</v>
      </c>
      <c r="Q75" s="65" t="s">
        <v>742</v>
      </c>
      <c r="R75" s="65"/>
      <c r="S75" s="65"/>
      <c r="T75" s="65"/>
    </row>
    <row r="76" spans="1:20" x14ac:dyDescent="0.25">
      <c r="A76" s="65" t="s">
        <v>745</v>
      </c>
      <c r="B76" s="65" t="s">
        <v>22</v>
      </c>
      <c r="C76" s="65" t="s">
        <v>149</v>
      </c>
      <c r="D76" s="65" t="s">
        <v>141</v>
      </c>
      <c r="E76" s="65" t="s">
        <v>116</v>
      </c>
      <c r="F76" s="65" t="s">
        <v>117</v>
      </c>
      <c r="G76" s="65" t="s">
        <v>118</v>
      </c>
      <c r="H76" s="65" t="s">
        <v>106</v>
      </c>
      <c r="I76" s="65">
        <v>2</v>
      </c>
      <c r="J76" s="65">
        <v>-0.22291655801396701</v>
      </c>
      <c r="K76" s="65">
        <v>0.176648076121833</v>
      </c>
      <c r="L76" s="65">
        <v>4.7616227471456302E-3</v>
      </c>
      <c r="M76" s="65">
        <v>45975</v>
      </c>
      <c r="N76" s="65">
        <v>12366</v>
      </c>
      <c r="O76" s="65">
        <v>33609</v>
      </c>
      <c r="P76" s="65">
        <v>0.45670983941410698</v>
      </c>
      <c r="Q76" s="65" t="s">
        <v>742</v>
      </c>
      <c r="R76" s="65"/>
      <c r="S76" s="65"/>
      <c r="T76" s="65"/>
    </row>
    <row r="77" spans="1:20" x14ac:dyDescent="0.25">
      <c r="A77" s="65" t="s">
        <v>745</v>
      </c>
      <c r="B77" s="65" t="s">
        <v>12</v>
      </c>
      <c r="C77" s="65" t="s">
        <v>149</v>
      </c>
      <c r="D77" s="65" t="s">
        <v>120</v>
      </c>
      <c r="E77" s="65" t="s">
        <v>116</v>
      </c>
      <c r="F77" s="65" t="s">
        <v>117</v>
      </c>
      <c r="G77" s="65" t="s">
        <v>118</v>
      </c>
      <c r="H77" s="65" t="s">
        <v>124</v>
      </c>
      <c r="I77" s="65">
        <v>387</v>
      </c>
      <c r="J77" s="65">
        <v>6.8433532443775494E-2</v>
      </c>
      <c r="K77" s="65">
        <v>0.18791126833723201</v>
      </c>
      <c r="L77" s="65">
        <v>3.4002613140076597E-2</v>
      </c>
      <c r="M77" s="65">
        <v>34652</v>
      </c>
      <c r="N77" s="65">
        <v>12882</v>
      </c>
      <c r="O77" s="65">
        <v>21770</v>
      </c>
      <c r="P77" s="65">
        <v>0.18062861484805801</v>
      </c>
      <c r="Q77" s="65" t="s">
        <v>742</v>
      </c>
      <c r="R77" s="65"/>
      <c r="S77" s="65"/>
      <c r="T77" s="65"/>
    </row>
    <row r="78" spans="1:20" x14ac:dyDescent="0.25">
      <c r="A78" s="65" t="s">
        <v>745</v>
      </c>
      <c r="B78" s="65" t="s">
        <v>19</v>
      </c>
      <c r="C78" s="65" t="s">
        <v>105</v>
      </c>
      <c r="D78" s="65" t="s">
        <v>105</v>
      </c>
      <c r="E78" s="65" t="s">
        <v>116</v>
      </c>
      <c r="F78" s="65" t="s">
        <v>117</v>
      </c>
      <c r="G78" s="65" t="s">
        <v>118</v>
      </c>
      <c r="H78" s="65" t="s">
        <v>106</v>
      </c>
      <c r="I78" s="65">
        <v>2</v>
      </c>
      <c r="J78" s="65">
        <v>-6.0475325870755901E-2</v>
      </c>
      <c r="K78" s="65">
        <v>0.20770601848012499</v>
      </c>
      <c r="L78" s="65">
        <v>4.58260384746699E-2</v>
      </c>
      <c r="M78" s="65">
        <v>63926</v>
      </c>
      <c r="N78" s="65">
        <v>21982</v>
      </c>
      <c r="O78" s="65">
        <v>41944</v>
      </c>
      <c r="P78" s="65">
        <v>0.11655032562293</v>
      </c>
      <c r="Q78" s="65" t="s">
        <v>742</v>
      </c>
      <c r="R78" s="65"/>
      <c r="S78" s="65"/>
      <c r="T78" s="65"/>
    </row>
    <row r="79" spans="1:20" x14ac:dyDescent="0.25">
      <c r="A79" s="65" t="s">
        <v>745</v>
      </c>
      <c r="B79" s="65" t="s">
        <v>8</v>
      </c>
      <c r="C79" s="65" t="s">
        <v>149</v>
      </c>
      <c r="D79" s="65" t="s">
        <v>123</v>
      </c>
      <c r="E79" s="65" t="s">
        <v>116</v>
      </c>
      <c r="F79" s="65" t="s">
        <v>117</v>
      </c>
      <c r="G79" s="65" t="s">
        <v>118</v>
      </c>
      <c r="H79" s="65" t="s">
        <v>106</v>
      </c>
      <c r="I79" s="65">
        <v>2</v>
      </c>
      <c r="J79" s="65">
        <v>7.2629030379781301E-2</v>
      </c>
      <c r="K79" s="65">
        <v>0.20961832248314</v>
      </c>
      <c r="L79" s="65">
        <v>6.1210262493352798E-2</v>
      </c>
      <c r="M79" s="65">
        <v>47580</v>
      </c>
      <c r="N79" s="65">
        <v>13838</v>
      </c>
      <c r="O79" s="65">
        <v>33742</v>
      </c>
      <c r="P79" s="65">
        <v>0.122258040832966</v>
      </c>
      <c r="Q79" s="65" t="s">
        <v>742</v>
      </c>
      <c r="R79" s="65"/>
      <c r="S79" s="65"/>
      <c r="T79" s="65"/>
    </row>
    <row r="80" spans="1:20" x14ac:dyDescent="0.25">
      <c r="A80" s="65" t="s">
        <v>745</v>
      </c>
      <c r="B80" s="65" t="s">
        <v>17</v>
      </c>
      <c r="C80" s="65" t="s">
        <v>149</v>
      </c>
      <c r="D80" s="65" t="s">
        <v>141</v>
      </c>
      <c r="E80" s="65" t="s">
        <v>116</v>
      </c>
      <c r="F80" s="65" t="s">
        <v>117</v>
      </c>
      <c r="G80" s="65" t="s">
        <v>118</v>
      </c>
      <c r="H80" s="65" t="s">
        <v>106</v>
      </c>
      <c r="I80" s="65">
        <v>2</v>
      </c>
      <c r="J80" s="65">
        <v>-3.2897096884220003E-2</v>
      </c>
      <c r="K80" s="65">
        <v>0.219805189377313</v>
      </c>
      <c r="L80" s="65">
        <v>0.17078171554202201</v>
      </c>
      <c r="M80" s="65">
        <v>45975</v>
      </c>
      <c r="N80" s="65">
        <v>12366</v>
      </c>
      <c r="O80" s="65">
        <v>33609</v>
      </c>
      <c r="P80" s="65">
        <v>7.6260065579336705E-2</v>
      </c>
      <c r="Q80" s="65" t="s">
        <v>742</v>
      </c>
      <c r="R80" s="65"/>
      <c r="S80" s="65"/>
      <c r="T80" s="65"/>
    </row>
    <row r="81" spans="1:20" x14ac:dyDescent="0.25">
      <c r="A81" s="65" t="s">
        <v>745</v>
      </c>
      <c r="B81" s="65" t="s">
        <v>35</v>
      </c>
      <c r="C81" s="65" t="s">
        <v>149</v>
      </c>
      <c r="D81" s="65" t="s">
        <v>121</v>
      </c>
      <c r="E81" s="65" t="s">
        <v>116</v>
      </c>
      <c r="F81" s="65" t="s">
        <v>117</v>
      </c>
      <c r="G81" s="65" t="s">
        <v>118</v>
      </c>
      <c r="H81" s="65" t="s">
        <v>106</v>
      </c>
      <c r="I81" s="65">
        <v>4</v>
      </c>
      <c r="J81" s="65">
        <v>-4.5958190714045201E-2</v>
      </c>
      <c r="K81" s="65">
        <v>0.22120006056758901</v>
      </c>
      <c r="L81" s="65">
        <v>5.89111794929396E-2</v>
      </c>
      <c r="M81" s="65">
        <v>41505</v>
      </c>
      <c r="N81" s="65">
        <v>14802</v>
      </c>
      <c r="O81" s="65">
        <v>26703</v>
      </c>
      <c r="P81" s="65">
        <v>0.126505826994284</v>
      </c>
      <c r="Q81" s="65" t="s">
        <v>742</v>
      </c>
      <c r="R81" s="65"/>
      <c r="S81" s="65"/>
      <c r="T81" s="65"/>
    </row>
    <row r="82" spans="1:20" x14ac:dyDescent="0.25">
      <c r="A82" s="65" t="s">
        <v>745</v>
      </c>
      <c r="B82" s="65" t="s">
        <v>17</v>
      </c>
      <c r="C82" s="65" t="s">
        <v>149</v>
      </c>
      <c r="D82" s="65" t="s">
        <v>120</v>
      </c>
      <c r="E82" s="65" t="s">
        <v>116</v>
      </c>
      <c r="F82" s="65" t="s">
        <v>117</v>
      </c>
      <c r="G82" s="65" t="s">
        <v>118</v>
      </c>
      <c r="H82" s="65" t="s">
        <v>106</v>
      </c>
      <c r="I82" s="65">
        <v>2</v>
      </c>
      <c r="J82" s="65">
        <v>3.2130225128958398E-2</v>
      </c>
      <c r="K82" s="65">
        <v>0.22268649082630099</v>
      </c>
      <c r="L82" s="65">
        <v>8.4066333991103998E-2</v>
      </c>
      <c r="M82" s="65">
        <v>34652</v>
      </c>
      <c r="N82" s="65">
        <v>12882</v>
      </c>
      <c r="O82" s="65">
        <v>21770</v>
      </c>
      <c r="P82" s="65">
        <v>0.11487661878005601</v>
      </c>
      <c r="Q82" s="65" t="s">
        <v>742</v>
      </c>
      <c r="R82" s="65"/>
      <c r="S82" s="65"/>
      <c r="T82" s="65"/>
    </row>
    <row r="83" spans="1:20" x14ac:dyDescent="0.25">
      <c r="A83" s="65" t="s">
        <v>745</v>
      </c>
      <c r="B83" s="65" t="s">
        <v>39</v>
      </c>
      <c r="C83" s="65" t="s">
        <v>149</v>
      </c>
      <c r="D83" s="65" t="s">
        <v>119</v>
      </c>
      <c r="E83" s="65" t="s">
        <v>116</v>
      </c>
      <c r="F83" s="65" t="s">
        <v>117</v>
      </c>
      <c r="G83" s="65" t="s">
        <v>118</v>
      </c>
      <c r="H83" s="65" t="s">
        <v>124</v>
      </c>
      <c r="I83" s="65">
        <v>4</v>
      </c>
      <c r="J83" s="65">
        <v>-7.4735278836101302E-2</v>
      </c>
      <c r="K83" s="65">
        <v>0.228544512068034</v>
      </c>
      <c r="L83" s="65">
        <v>3.9494408274027802E-2</v>
      </c>
      <c r="M83" s="65">
        <v>40266</v>
      </c>
      <c r="N83" s="65">
        <v>12194</v>
      </c>
      <c r="O83" s="65">
        <v>28072</v>
      </c>
      <c r="P83" s="65">
        <v>0.163527604085967</v>
      </c>
      <c r="Q83" s="65" t="s">
        <v>742</v>
      </c>
      <c r="R83" s="65"/>
      <c r="S83" s="65"/>
      <c r="T83" s="65"/>
    </row>
    <row r="84" spans="1:20" x14ac:dyDescent="0.25">
      <c r="A84" s="65" t="s">
        <v>745</v>
      </c>
      <c r="B84" s="65" t="s">
        <v>19</v>
      </c>
      <c r="C84" s="65" t="s">
        <v>149</v>
      </c>
      <c r="D84" s="65" t="s">
        <v>121</v>
      </c>
      <c r="E84" s="65" t="s">
        <v>116</v>
      </c>
      <c r="F84" s="65" t="s">
        <v>117</v>
      </c>
      <c r="G84" s="65" t="s">
        <v>118</v>
      </c>
      <c r="H84" s="65" t="s">
        <v>106</v>
      </c>
      <c r="I84" s="65">
        <v>2</v>
      </c>
      <c r="J84" s="65">
        <v>6.5664690328446296E-2</v>
      </c>
      <c r="K84" s="65">
        <v>0.236229137618824</v>
      </c>
      <c r="L84" s="65">
        <v>4.48036561340431E-2</v>
      </c>
      <c r="M84" s="65">
        <v>41505</v>
      </c>
      <c r="N84" s="65">
        <v>14802</v>
      </c>
      <c r="O84" s="65">
        <v>26703</v>
      </c>
      <c r="P84" s="65">
        <v>0.14506166615347299</v>
      </c>
      <c r="Q84" s="65" t="s">
        <v>742</v>
      </c>
      <c r="R84" s="65"/>
      <c r="S84" s="65"/>
      <c r="T84" s="65"/>
    </row>
    <row r="85" spans="1:20" x14ac:dyDescent="0.25">
      <c r="A85" s="65" t="s">
        <v>745</v>
      </c>
      <c r="B85" s="65" t="s">
        <v>40</v>
      </c>
      <c r="C85" s="65" t="s">
        <v>149</v>
      </c>
      <c r="D85" s="65" t="s">
        <v>121</v>
      </c>
      <c r="E85" s="65" t="s">
        <v>116</v>
      </c>
      <c r="F85" s="65" t="s">
        <v>117</v>
      </c>
      <c r="G85" s="65" t="s">
        <v>118</v>
      </c>
      <c r="H85" s="65" t="s">
        <v>106</v>
      </c>
      <c r="I85" s="65">
        <v>1</v>
      </c>
      <c r="J85" s="65">
        <v>0.16715447154471499</v>
      </c>
      <c r="K85" s="65">
        <v>0.24539956273494501</v>
      </c>
      <c r="L85" s="65">
        <v>6.3772809159122201E-3</v>
      </c>
      <c r="M85" s="65">
        <v>41505</v>
      </c>
      <c r="N85" s="65">
        <v>14802</v>
      </c>
      <c r="O85" s="65">
        <v>26703</v>
      </c>
      <c r="P85" s="65">
        <v>0.38449581324280802</v>
      </c>
      <c r="Q85" s="65" t="s">
        <v>742</v>
      </c>
      <c r="R85" s="65"/>
      <c r="S85" s="65"/>
      <c r="T85" s="65"/>
    </row>
    <row r="86" spans="1:20" x14ac:dyDescent="0.25">
      <c r="A86" s="65" t="s">
        <v>745</v>
      </c>
      <c r="B86" s="65" t="s">
        <v>3</v>
      </c>
      <c r="C86" s="65" t="s">
        <v>149</v>
      </c>
      <c r="D86" s="65" t="s">
        <v>119</v>
      </c>
      <c r="E86" s="65" t="s">
        <v>116</v>
      </c>
      <c r="F86" s="65" t="s">
        <v>117</v>
      </c>
      <c r="G86" s="65" t="s">
        <v>118</v>
      </c>
      <c r="H86" s="65" t="s">
        <v>106</v>
      </c>
      <c r="I86" s="65">
        <v>4</v>
      </c>
      <c r="J86" s="65">
        <v>0.132219946011502</v>
      </c>
      <c r="K86" s="65">
        <v>0.250012945333069</v>
      </c>
      <c r="L86" s="65">
        <v>4.7495454198590997E-2</v>
      </c>
      <c r="M86" s="65">
        <v>40266</v>
      </c>
      <c r="N86" s="65">
        <v>12194</v>
      </c>
      <c r="O86" s="65">
        <v>28072</v>
      </c>
      <c r="P86" s="65">
        <v>0.14911895681855999</v>
      </c>
      <c r="Q86" s="65" t="s">
        <v>742</v>
      </c>
      <c r="R86" s="65"/>
      <c r="S86" s="65"/>
      <c r="T86" s="65"/>
    </row>
    <row r="87" spans="1:20" x14ac:dyDescent="0.25">
      <c r="A87" s="65" t="s">
        <v>745</v>
      </c>
      <c r="B87" s="65" t="s">
        <v>39</v>
      </c>
      <c r="C87" s="65" t="s">
        <v>149</v>
      </c>
      <c r="D87" s="65" t="s">
        <v>119</v>
      </c>
      <c r="E87" s="65" t="s">
        <v>116</v>
      </c>
      <c r="F87" s="65" t="s">
        <v>117</v>
      </c>
      <c r="G87" s="65" t="s">
        <v>118</v>
      </c>
      <c r="H87" s="65" t="s">
        <v>106</v>
      </c>
      <c r="I87" s="65">
        <v>5</v>
      </c>
      <c r="J87" s="65">
        <v>-0.113483974805118</v>
      </c>
      <c r="K87" s="65">
        <v>0.25430866849668399</v>
      </c>
      <c r="L87" s="65">
        <v>4.1466988238382803E-2</v>
      </c>
      <c r="M87" s="65">
        <v>40266</v>
      </c>
      <c r="N87" s="65">
        <v>12194</v>
      </c>
      <c r="O87" s="65">
        <v>28072</v>
      </c>
      <c r="P87" s="65">
        <v>0.15959071948623699</v>
      </c>
      <c r="Q87" s="65" t="s">
        <v>742</v>
      </c>
      <c r="R87" s="65"/>
      <c r="S87" s="65"/>
      <c r="T87" s="65"/>
    </row>
    <row r="88" spans="1:20" x14ac:dyDescent="0.25">
      <c r="A88" s="65" t="s">
        <v>745</v>
      </c>
      <c r="B88" s="65" t="s">
        <v>57</v>
      </c>
      <c r="C88" s="65" t="s">
        <v>149</v>
      </c>
      <c r="D88" s="65" t="s">
        <v>123</v>
      </c>
      <c r="E88" s="65" t="s">
        <v>116</v>
      </c>
      <c r="F88" s="65" t="s">
        <v>117</v>
      </c>
      <c r="G88" s="65" t="s">
        <v>118</v>
      </c>
      <c r="H88" s="65" t="s">
        <v>106</v>
      </c>
      <c r="I88" s="65">
        <v>1</v>
      </c>
      <c r="J88" s="65">
        <v>-0.172152994432101</v>
      </c>
      <c r="K88" s="65">
        <v>0.26500000000000101</v>
      </c>
      <c r="L88" s="65">
        <v>6.9170658157571702E-3</v>
      </c>
      <c r="M88" s="65">
        <v>47580</v>
      </c>
      <c r="N88" s="65">
        <v>13838</v>
      </c>
      <c r="O88" s="65">
        <v>33742</v>
      </c>
      <c r="P88" s="65">
        <v>0.36368768794177198</v>
      </c>
      <c r="Q88" s="65" t="s">
        <v>742</v>
      </c>
      <c r="R88" s="65"/>
      <c r="S88" s="65"/>
      <c r="T88" s="65"/>
    </row>
    <row r="89" spans="1:20" x14ac:dyDescent="0.25">
      <c r="A89" s="65" t="s">
        <v>745</v>
      </c>
      <c r="B89" s="65" t="s">
        <v>9</v>
      </c>
      <c r="C89" s="65" t="s">
        <v>149</v>
      </c>
      <c r="D89" s="65" t="s">
        <v>141</v>
      </c>
      <c r="E89" s="65" t="s">
        <v>116</v>
      </c>
      <c r="F89" s="65" t="s">
        <v>117</v>
      </c>
      <c r="G89" s="65" t="s">
        <v>118</v>
      </c>
      <c r="H89" s="65" t="s">
        <v>106</v>
      </c>
      <c r="I89" s="65">
        <v>17</v>
      </c>
      <c r="J89" s="65">
        <v>-5.2040833012881503E-2</v>
      </c>
      <c r="K89" s="65">
        <v>0.26542906085324802</v>
      </c>
      <c r="L89" s="65">
        <v>0.143216449431673</v>
      </c>
      <c r="M89" s="65">
        <v>45975</v>
      </c>
      <c r="N89" s="65">
        <v>12366</v>
      </c>
      <c r="O89" s="65">
        <v>33609</v>
      </c>
      <c r="P89" s="65">
        <v>8.3276297688047798E-2</v>
      </c>
      <c r="Q89" s="65" t="s">
        <v>742</v>
      </c>
      <c r="R89" s="65"/>
      <c r="S89" s="65"/>
      <c r="T89" s="65"/>
    </row>
    <row r="90" spans="1:20" x14ac:dyDescent="0.25">
      <c r="A90" s="65" t="s">
        <v>745</v>
      </c>
      <c r="B90" s="65" t="s">
        <v>5</v>
      </c>
      <c r="C90" s="65" t="s">
        <v>149</v>
      </c>
      <c r="D90" s="65" t="s">
        <v>119</v>
      </c>
      <c r="E90" s="65" t="s">
        <v>116</v>
      </c>
      <c r="F90" s="65" t="s">
        <v>117</v>
      </c>
      <c r="G90" s="65" t="s">
        <v>118</v>
      </c>
      <c r="H90" s="65" t="s">
        <v>106</v>
      </c>
      <c r="I90" s="65">
        <v>2</v>
      </c>
      <c r="J90" s="65">
        <v>-0.16217909936667199</v>
      </c>
      <c r="K90" s="65">
        <v>0.26643508357555101</v>
      </c>
      <c r="L90" s="65">
        <v>7.4811302498144E-3</v>
      </c>
      <c r="M90" s="65">
        <v>40266</v>
      </c>
      <c r="N90" s="65">
        <v>12194</v>
      </c>
      <c r="O90" s="65">
        <v>28072</v>
      </c>
      <c r="P90" s="65">
        <v>0.375729479966601</v>
      </c>
      <c r="Q90" s="65" t="s">
        <v>742</v>
      </c>
      <c r="R90" s="65"/>
      <c r="S90" s="65"/>
      <c r="T90" s="65"/>
    </row>
    <row r="91" spans="1:20" x14ac:dyDescent="0.25">
      <c r="A91" s="65" t="s">
        <v>745</v>
      </c>
      <c r="B91" s="65" t="s">
        <v>9</v>
      </c>
      <c r="C91" s="65" t="s">
        <v>149</v>
      </c>
      <c r="D91" s="65" t="s">
        <v>141</v>
      </c>
      <c r="E91" s="65" t="s">
        <v>116</v>
      </c>
      <c r="F91" s="65" t="s">
        <v>117</v>
      </c>
      <c r="G91" s="65" t="s">
        <v>118</v>
      </c>
      <c r="H91" s="65" t="s">
        <v>124</v>
      </c>
      <c r="I91" s="65">
        <v>16</v>
      </c>
      <c r="J91" s="65">
        <v>5.5764953013650899E-2</v>
      </c>
      <c r="K91" s="65">
        <v>0.26776854219302998</v>
      </c>
      <c r="L91" s="65">
        <v>8.0109382019455999E-2</v>
      </c>
      <c r="M91" s="65">
        <v>45975</v>
      </c>
      <c r="N91" s="65">
        <v>12366</v>
      </c>
      <c r="O91" s="65">
        <v>33609</v>
      </c>
      <c r="P91" s="65">
        <v>0.11134639727638899</v>
      </c>
      <c r="Q91" s="65" t="s">
        <v>742</v>
      </c>
      <c r="R91" s="65"/>
      <c r="S91" s="65"/>
      <c r="T91" s="65"/>
    </row>
    <row r="92" spans="1:20" x14ac:dyDescent="0.25">
      <c r="A92" s="65" t="s">
        <v>745</v>
      </c>
      <c r="B92" s="65" t="s">
        <v>743</v>
      </c>
      <c r="C92" s="65" t="s">
        <v>149</v>
      </c>
      <c r="D92" s="65" t="s">
        <v>120</v>
      </c>
      <c r="E92" s="65" t="s">
        <v>116</v>
      </c>
      <c r="F92" s="65" t="s">
        <v>117</v>
      </c>
      <c r="G92" s="65" t="s">
        <v>118</v>
      </c>
      <c r="H92" s="65" t="s">
        <v>106</v>
      </c>
      <c r="I92" s="65">
        <v>3</v>
      </c>
      <c r="J92" s="65">
        <v>-1.6001796156480001E-2</v>
      </c>
      <c r="K92" s="65">
        <v>0.26876104026522402</v>
      </c>
      <c r="L92" s="65">
        <v>0.253973996566765</v>
      </c>
      <c r="M92" s="65">
        <v>34652</v>
      </c>
      <c r="N92" s="65">
        <v>12882</v>
      </c>
      <c r="O92" s="65">
        <v>21770</v>
      </c>
      <c r="P92" s="65">
        <v>6.6091874901912706E-2</v>
      </c>
      <c r="Q92" s="65" t="s">
        <v>742</v>
      </c>
      <c r="R92" s="65"/>
      <c r="S92" s="65"/>
      <c r="T92" s="65"/>
    </row>
    <row r="93" spans="1:20" x14ac:dyDescent="0.25">
      <c r="A93" s="65" t="s">
        <v>745</v>
      </c>
      <c r="B93" s="65" t="s">
        <v>42</v>
      </c>
      <c r="C93" s="65" t="s">
        <v>105</v>
      </c>
      <c r="D93" s="65" t="s">
        <v>105</v>
      </c>
      <c r="E93" s="65" t="s">
        <v>116</v>
      </c>
      <c r="F93" s="65" t="s">
        <v>117</v>
      </c>
      <c r="G93" s="65" t="s">
        <v>118</v>
      </c>
      <c r="H93" s="65" t="s">
        <v>106</v>
      </c>
      <c r="I93" s="65">
        <v>4</v>
      </c>
      <c r="J93" s="65">
        <v>6.3339254494780103E-2</v>
      </c>
      <c r="K93" s="65">
        <v>0.27043121633047701</v>
      </c>
      <c r="L93" s="65">
        <v>7.6877414592072896E-2</v>
      </c>
      <c r="M93" s="65">
        <v>63926</v>
      </c>
      <c r="N93" s="65">
        <v>21982</v>
      </c>
      <c r="O93" s="65">
        <v>41944</v>
      </c>
      <c r="P93" s="65">
        <v>8.9985029666338007E-2</v>
      </c>
      <c r="Q93" s="65" t="s">
        <v>742</v>
      </c>
      <c r="R93" s="65"/>
      <c r="S93" s="65"/>
      <c r="T93" s="65"/>
    </row>
    <row r="94" spans="1:20" x14ac:dyDescent="0.25">
      <c r="A94" s="65" t="s">
        <v>745</v>
      </c>
      <c r="B94" s="65" t="s">
        <v>27</v>
      </c>
      <c r="C94" s="65" t="s">
        <v>105</v>
      </c>
      <c r="D94" s="65" t="s">
        <v>105</v>
      </c>
      <c r="E94" s="65" t="s">
        <v>116</v>
      </c>
      <c r="F94" s="65" t="s">
        <v>117</v>
      </c>
      <c r="G94" s="65" t="s">
        <v>118</v>
      </c>
      <c r="H94" s="65" t="s">
        <v>106</v>
      </c>
      <c r="I94" s="65">
        <v>1</v>
      </c>
      <c r="J94" s="65">
        <v>-0.102744097000638</v>
      </c>
      <c r="K94" s="65">
        <v>0.27666670228037699</v>
      </c>
      <c r="L94" s="65">
        <v>1.22160624249104E-2</v>
      </c>
      <c r="M94" s="65">
        <v>63926</v>
      </c>
      <c r="N94" s="65">
        <v>21982</v>
      </c>
      <c r="O94" s="65">
        <v>41944</v>
      </c>
      <c r="P94" s="65">
        <v>0.22573766437250201</v>
      </c>
      <c r="Q94" s="65" t="s">
        <v>742</v>
      </c>
      <c r="R94" s="65"/>
      <c r="S94" s="65"/>
      <c r="T94" s="65"/>
    </row>
    <row r="95" spans="1:20" x14ac:dyDescent="0.25">
      <c r="A95" s="65" t="s">
        <v>745</v>
      </c>
      <c r="B95" s="65" t="s">
        <v>3</v>
      </c>
      <c r="C95" s="65" t="s">
        <v>149</v>
      </c>
      <c r="D95" s="65" t="s">
        <v>141</v>
      </c>
      <c r="E95" s="65" t="s">
        <v>116</v>
      </c>
      <c r="F95" s="65" t="s">
        <v>117</v>
      </c>
      <c r="G95" s="65" t="s">
        <v>118</v>
      </c>
      <c r="H95" s="65" t="s">
        <v>106</v>
      </c>
      <c r="I95" s="65">
        <v>4</v>
      </c>
      <c r="J95" s="65">
        <v>0.138258946181845</v>
      </c>
      <c r="K95" s="65">
        <v>0.28279128487618699</v>
      </c>
      <c r="L95" s="65">
        <v>4.7495454198590997E-2</v>
      </c>
      <c r="M95" s="65">
        <v>45975</v>
      </c>
      <c r="N95" s="65">
        <v>12366</v>
      </c>
      <c r="O95" s="65">
        <v>33609</v>
      </c>
      <c r="P95" s="65">
        <v>0.14460783953381201</v>
      </c>
      <c r="Q95" s="65" t="s">
        <v>742</v>
      </c>
      <c r="R95" s="65"/>
      <c r="S95" s="65"/>
      <c r="T95" s="65"/>
    </row>
    <row r="96" spans="1:20" x14ac:dyDescent="0.25">
      <c r="A96" s="65" t="s">
        <v>745</v>
      </c>
      <c r="B96" s="65" t="s">
        <v>7</v>
      </c>
      <c r="C96" s="65" t="s">
        <v>105</v>
      </c>
      <c r="D96" s="65" t="s">
        <v>105</v>
      </c>
      <c r="E96" s="65" t="s">
        <v>116</v>
      </c>
      <c r="F96" s="65" t="s">
        <v>117</v>
      </c>
      <c r="G96" s="65" t="s">
        <v>118</v>
      </c>
      <c r="H96" s="65" t="s">
        <v>106</v>
      </c>
      <c r="I96" s="65">
        <v>1</v>
      </c>
      <c r="J96" s="65">
        <v>-8.77993158494869E-2</v>
      </c>
      <c r="K96" s="65">
        <v>0.28486944963384903</v>
      </c>
      <c r="L96" s="65">
        <v>1.5361292970492799E-2</v>
      </c>
      <c r="M96" s="65">
        <v>63926</v>
      </c>
      <c r="N96" s="65">
        <v>21982</v>
      </c>
      <c r="O96" s="65">
        <v>41944</v>
      </c>
      <c r="P96" s="65">
        <v>0.20130555662445701</v>
      </c>
      <c r="Q96" s="65" t="s">
        <v>742</v>
      </c>
      <c r="R96" s="65"/>
      <c r="S96" s="65"/>
      <c r="T96" s="65"/>
    </row>
    <row r="97" spans="1:20" x14ac:dyDescent="0.25">
      <c r="A97" s="65" t="s">
        <v>745</v>
      </c>
      <c r="B97" s="65" t="s">
        <v>20</v>
      </c>
      <c r="C97" s="65" t="s">
        <v>105</v>
      </c>
      <c r="D97" s="65" t="s">
        <v>105</v>
      </c>
      <c r="E97" s="65" t="s">
        <v>116</v>
      </c>
      <c r="F97" s="65" t="s">
        <v>117</v>
      </c>
      <c r="G97" s="65" t="s">
        <v>118</v>
      </c>
      <c r="H97" s="65" t="s">
        <v>106</v>
      </c>
      <c r="I97" s="65">
        <v>4</v>
      </c>
      <c r="J97" s="65">
        <v>-2.83310731545557E-2</v>
      </c>
      <c r="K97" s="65">
        <v>0.28756283610458799</v>
      </c>
      <c r="L97" s="65">
        <v>8.4866880678451495E-2</v>
      </c>
      <c r="M97" s="65">
        <v>63926</v>
      </c>
      <c r="N97" s="65">
        <v>21982</v>
      </c>
      <c r="O97" s="65">
        <v>41944</v>
      </c>
      <c r="P97" s="65">
        <v>8.5644707213474905E-2</v>
      </c>
      <c r="Q97" s="65" t="s">
        <v>742</v>
      </c>
      <c r="R97" s="65"/>
      <c r="S97" s="65"/>
      <c r="T97" s="65"/>
    </row>
    <row r="98" spans="1:20" x14ac:dyDescent="0.25">
      <c r="A98" s="65" t="s">
        <v>745</v>
      </c>
      <c r="B98" s="65" t="s">
        <v>33</v>
      </c>
      <c r="C98" s="65" t="s">
        <v>149</v>
      </c>
      <c r="D98" s="65" t="s">
        <v>121</v>
      </c>
      <c r="E98" s="65" t="s">
        <v>116</v>
      </c>
      <c r="F98" s="65" t="s">
        <v>117</v>
      </c>
      <c r="G98" s="65" t="s">
        <v>118</v>
      </c>
      <c r="H98" s="65" t="s">
        <v>106</v>
      </c>
      <c r="I98" s="65">
        <v>2</v>
      </c>
      <c r="J98" s="65">
        <v>0.10046187081736099</v>
      </c>
      <c r="K98" s="65">
        <v>0.29496457405502802</v>
      </c>
      <c r="L98" s="65">
        <v>2.29531491015754E-2</v>
      </c>
      <c r="M98" s="65">
        <v>41505</v>
      </c>
      <c r="N98" s="65">
        <v>14802</v>
      </c>
      <c r="O98" s="65">
        <v>26703</v>
      </c>
      <c r="P98" s="65">
        <v>0.20266943191429401</v>
      </c>
      <c r="Q98" s="65" t="s">
        <v>742</v>
      </c>
      <c r="R98" s="65"/>
      <c r="S98" s="65"/>
      <c r="T98" s="65"/>
    </row>
    <row r="99" spans="1:20" x14ac:dyDescent="0.25">
      <c r="A99" s="65" t="s">
        <v>745</v>
      </c>
      <c r="B99" s="65" t="s">
        <v>1</v>
      </c>
      <c r="C99" s="65" t="s">
        <v>149</v>
      </c>
      <c r="D99" s="65" t="s">
        <v>119</v>
      </c>
      <c r="E99" s="65" t="s">
        <v>116</v>
      </c>
      <c r="F99" s="65" t="s">
        <v>117</v>
      </c>
      <c r="G99" s="65" t="s">
        <v>118</v>
      </c>
      <c r="H99" s="65" t="s">
        <v>124</v>
      </c>
      <c r="I99" s="65">
        <v>9</v>
      </c>
      <c r="J99" s="65">
        <v>6.45347546868245E-2</v>
      </c>
      <c r="K99" s="65">
        <v>0.303359574360554</v>
      </c>
      <c r="L99" s="65">
        <v>3.2171517405278398E-2</v>
      </c>
      <c r="M99" s="65">
        <v>40266</v>
      </c>
      <c r="N99" s="65">
        <v>12194</v>
      </c>
      <c r="O99" s="65">
        <v>28072</v>
      </c>
      <c r="P99" s="65">
        <v>0.18118536147480599</v>
      </c>
      <c r="Q99" s="65" t="s">
        <v>742</v>
      </c>
      <c r="R99" s="65"/>
      <c r="S99" s="65"/>
      <c r="T99" s="65"/>
    </row>
    <row r="100" spans="1:20" x14ac:dyDescent="0.25">
      <c r="A100" s="65" t="s">
        <v>745</v>
      </c>
      <c r="B100" s="65" t="s">
        <v>0</v>
      </c>
      <c r="C100" s="65" t="s">
        <v>149</v>
      </c>
      <c r="D100" s="65" t="s">
        <v>141</v>
      </c>
      <c r="E100" s="65" t="s">
        <v>116</v>
      </c>
      <c r="F100" s="65" t="s">
        <v>117</v>
      </c>
      <c r="G100" s="65" t="s">
        <v>118</v>
      </c>
      <c r="H100" s="65" t="s">
        <v>124</v>
      </c>
      <c r="I100" s="65">
        <v>949</v>
      </c>
      <c r="J100" s="65">
        <v>-0.111759166812258</v>
      </c>
      <c r="K100" s="65">
        <v>0.304184698610871</v>
      </c>
      <c r="L100" s="65">
        <v>1.7579872475698199E-2</v>
      </c>
      <c r="M100" s="65">
        <v>45975</v>
      </c>
      <c r="N100" s="65">
        <v>12366</v>
      </c>
      <c r="O100" s="65">
        <v>33609</v>
      </c>
      <c r="P100" s="65">
        <v>0.23768950167505101</v>
      </c>
      <c r="Q100" s="65" t="s">
        <v>742</v>
      </c>
      <c r="R100" s="65"/>
      <c r="S100" s="65"/>
      <c r="T100" s="65"/>
    </row>
    <row r="101" spans="1:20" x14ac:dyDescent="0.25">
      <c r="A101" s="65" t="s">
        <v>745</v>
      </c>
      <c r="B101" s="65" t="s">
        <v>6</v>
      </c>
      <c r="C101" s="65" t="s">
        <v>149</v>
      </c>
      <c r="D101" s="65" t="s">
        <v>120</v>
      </c>
      <c r="E101" s="65" t="s">
        <v>116</v>
      </c>
      <c r="F101" s="65" t="s">
        <v>117</v>
      </c>
      <c r="G101" s="65" t="s">
        <v>118</v>
      </c>
      <c r="H101" s="65" t="s">
        <v>106</v>
      </c>
      <c r="I101" s="65">
        <v>189</v>
      </c>
      <c r="J101" s="65">
        <v>-9.4600258760007896E-2</v>
      </c>
      <c r="K101" s="65">
        <v>0.30634979404933499</v>
      </c>
      <c r="L101" s="65">
        <v>1.9456948353652002E-2</v>
      </c>
      <c r="M101" s="65">
        <v>34652</v>
      </c>
      <c r="N101" s="65">
        <v>12882</v>
      </c>
      <c r="O101" s="65">
        <v>21770</v>
      </c>
      <c r="P101" s="65">
        <v>0.23878406193542601</v>
      </c>
      <c r="Q101" s="65" t="s">
        <v>742</v>
      </c>
      <c r="R101" s="65"/>
      <c r="S101" s="65"/>
      <c r="T101" s="65"/>
    </row>
    <row r="102" spans="1:20" x14ac:dyDescent="0.25">
      <c r="A102" s="65" t="s">
        <v>745</v>
      </c>
      <c r="B102" s="65" t="s">
        <v>14</v>
      </c>
      <c r="C102" s="65" t="s">
        <v>149</v>
      </c>
      <c r="D102" s="65" t="s">
        <v>120</v>
      </c>
      <c r="E102" s="65" t="s">
        <v>116</v>
      </c>
      <c r="F102" s="65" t="s">
        <v>117</v>
      </c>
      <c r="G102" s="65" t="s">
        <v>118</v>
      </c>
      <c r="H102" s="65" t="s">
        <v>106</v>
      </c>
      <c r="I102" s="65">
        <v>2</v>
      </c>
      <c r="J102" s="65">
        <v>-4.3282754926044102E-2</v>
      </c>
      <c r="K102" s="65">
        <v>0.31162301032283501</v>
      </c>
      <c r="L102" s="65">
        <v>3.9872195251482098E-2</v>
      </c>
      <c r="M102" s="65">
        <v>34652</v>
      </c>
      <c r="N102" s="65">
        <v>12882</v>
      </c>
      <c r="O102" s="65">
        <v>21770</v>
      </c>
      <c r="P102" s="65">
        <v>0.166804447122124</v>
      </c>
      <c r="Q102" s="65" t="s">
        <v>742</v>
      </c>
      <c r="R102" s="65"/>
      <c r="S102" s="65"/>
      <c r="T102" s="65"/>
    </row>
    <row r="103" spans="1:20" x14ac:dyDescent="0.25">
      <c r="A103" s="65" t="s">
        <v>745</v>
      </c>
      <c r="B103" s="65" t="s">
        <v>39</v>
      </c>
      <c r="C103" s="65" t="s">
        <v>149</v>
      </c>
      <c r="D103" s="65" t="s">
        <v>120</v>
      </c>
      <c r="E103" s="65" t="s">
        <v>116</v>
      </c>
      <c r="F103" s="65" t="s">
        <v>117</v>
      </c>
      <c r="G103" s="65" t="s">
        <v>118</v>
      </c>
      <c r="H103" s="65" t="s">
        <v>106</v>
      </c>
      <c r="I103" s="65">
        <v>1</v>
      </c>
      <c r="J103" s="65">
        <v>0.16498118668596201</v>
      </c>
      <c r="K103" s="65">
        <v>0.31215647745695202</v>
      </c>
      <c r="L103" s="65">
        <v>1.788163957595E-3</v>
      </c>
      <c r="M103" s="65">
        <v>34652</v>
      </c>
      <c r="N103" s="65">
        <v>12882</v>
      </c>
      <c r="O103" s="65">
        <v>21770</v>
      </c>
      <c r="P103" s="65">
        <v>0.78766043372452998</v>
      </c>
      <c r="Q103" s="65" t="s">
        <v>742</v>
      </c>
      <c r="R103" s="65"/>
      <c r="S103" s="65"/>
      <c r="T103" s="65"/>
    </row>
    <row r="104" spans="1:20" x14ac:dyDescent="0.25">
      <c r="A104" s="65" t="s">
        <v>745</v>
      </c>
      <c r="B104" s="65" t="s">
        <v>14</v>
      </c>
      <c r="C104" s="65" t="s">
        <v>149</v>
      </c>
      <c r="D104" s="65" t="s">
        <v>121</v>
      </c>
      <c r="E104" s="65" t="s">
        <v>116</v>
      </c>
      <c r="F104" s="65" t="s">
        <v>117</v>
      </c>
      <c r="G104" s="65" t="s">
        <v>118</v>
      </c>
      <c r="H104" s="65" t="s">
        <v>106</v>
      </c>
      <c r="I104" s="65">
        <v>2</v>
      </c>
      <c r="J104" s="65">
        <v>-5.5669225386333003E-2</v>
      </c>
      <c r="K104" s="65">
        <v>0.31278508593086501</v>
      </c>
      <c r="L104" s="65">
        <v>5.3321299055531998E-2</v>
      </c>
      <c r="M104" s="65">
        <v>41505</v>
      </c>
      <c r="N104" s="65">
        <v>14802</v>
      </c>
      <c r="O104" s="65">
        <v>26703</v>
      </c>
      <c r="P104" s="65">
        <v>0.13297164097647901</v>
      </c>
      <c r="Q104" s="65" t="s">
        <v>742</v>
      </c>
      <c r="R104" s="65"/>
      <c r="S104" s="65"/>
      <c r="T104" s="65"/>
    </row>
    <row r="105" spans="1:20" x14ac:dyDescent="0.25">
      <c r="A105" s="65" t="s">
        <v>745</v>
      </c>
      <c r="B105" s="65" t="s">
        <v>14</v>
      </c>
      <c r="C105" s="65" t="s">
        <v>149</v>
      </c>
      <c r="D105" s="65" t="s">
        <v>119</v>
      </c>
      <c r="E105" s="65" t="s">
        <v>116</v>
      </c>
      <c r="F105" s="65" t="s">
        <v>117</v>
      </c>
      <c r="G105" s="65" t="s">
        <v>118</v>
      </c>
      <c r="H105" s="65" t="s">
        <v>106</v>
      </c>
      <c r="I105" s="65">
        <v>2</v>
      </c>
      <c r="J105" s="65">
        <v>-5.4124308597417702E-2</v>
      </c>
      <c r="K105" s="65">
        <v>0.31367074711842102</v>
      </c>
      <c r="L105" s="65">
        <v>5.3220488184625797E-2</v>
      </c>
      <c r="M105" s="65">
        <v>40266</v>
      </c>
      <c r="N105" s="65">
        <v>12194</v>
      </c>
      <c r="O105" s="65">
        <v>28072</v>
      </c>
      <c r="P105" s="65">
        <v>0.14087030421125901</v>
      </c>
      <c r="Q105" s="65" t="s">
        <v>742</v>
      </c>
      <c r="R105" s="65"/>
      <c r="S105" s="65"/>
      <c r="T105" s="65"/>
    </row>
    <row r="106" spans="1:20" x14ac:dyDescent="0.25">
      <c r="A106" s="65" t="s">
        <v>745</v>
      </c>
      <c r="B106" s="65" t="s">
        <v>40</v>
      </c>
      <c r="C106" s="65" t="s">
        <v>149</v>
      </c>
      <c r="D106" s="65" t="s">
        <v>122</v>
      </c>
      <c r="E106" s="65" t="s">
        <v>116</v>
      </c>
      <c r="F106" s="65" t="s">
        <v>117</v>
      </c>
      <c r="G106" s="65" t="s">
        <v>118</v>
      </c>
      <c r="H106" s="65" t="s">
        <v>106</v>
      </c>
      <c r="I106" s="65">
        <v>1</v>
      </c>
      <c r="J106" s="65">
        <v>-0.27182199121839301</v>
      </c>
      <c r="K106" s="65">
        <v>0.31537701550000002</v>
      </c>
      <c r="L106" s="65">
        <v>6.2279469986028096E-3</v>
      </c>
      <c r="M106" s="65">
        <v>33394</v>
      </c>
      <c r="N106" s="65">
        <v>10588</v>
      </c>
      <c r="O106" s="65">
        <v>22806</v>
      </c>
      <c r="P106" s="65">
        <v>0.44650841583114398</v>
      </c>
      <c r="Q106" s="65" t="s">
        <v>742</v>
      </c>
      <c r="R106" s="65"/>
      <c r="S106" s="65"/>
      <c r="T106" s="65"/>
    </row>
    <row r="107" spans="1:20" x14ac:dyDescent="0.25">
      <c r="A107" s="65" t="s">
        <v>745</v>
      </c>
      <c r="B107" s="65" t="s">
        <v>0</v>
      </c>
      <c r="C107" s="65" t="s">
        <v>149</v>
      </c>
      <c r="D107" s="65" t="s">
        <v>121</v>
      </c>
      <c r="E107" s="65" t="s">
        <v>116</v>
      </c>
      <c r="F107" s="65" t="s">
        <v>117</v>
      </c>
      <c r="G107" s="65" t="s">
        <v>118</v>
      </c>
      <c r="H107" s="65" t="s">
        <v>124</v>
      </c>
      <c r="I107" s="65">
        <v>791</v>
      </c>
      <c r="J107" s="65">
        <v>-0.14508657813902501</v>
      </c>
      <c r="K107" s="65">
        <v>0.32136827658448303</v>
      </c>
      <c r="L107" s="65">
        <v>1.5896970144911E-2</v>
      </c>
      <c r="M107" s="65">
        <v>41505</v>
      </c>
      <c r="N107" s="65">
        <v>14802</v>
      </c>
      <c r="O107" s="65">
        <v>26703</v>
      </c>
      <c r="P107" s="65">
        <v>0.24352985477137901</v>
      </c>
      <c r="Q107" s="65" t="s">
        <v>742</v>
      </c>
      <c r="R107" s="65"/>
      <c r="S107" s="65"/>
      <c r="T107" s="65"/>
    </row>
    <row r="108" spans="1:20" x14ac:dyDescent="0.25">
      <c r="A108" s="65" t="s">
        <v>745</v>
      </c>
      <c r="B108" s="65" t="s">
        <v>15</v>
      </c>
      <c r="C108" s="65" t="s">
        <v>149</v>
      </c>
      <c r="D108" s="65" t="s">
        <v>121</v>
      </c>
      <c r="E108" s="65" t="s">
        <v>116</v>
      </c>
      <c r="F108" s="65" t="s">
        <v>117</v>
      </c>
      <c r="G108" s="65" t="s">
        <v>118</v>
      </c>
      <c r="H108" s="65" t="s">
        <v>106</v>
      </c>
      <c r="I108" s="65">
        <v>4</v>
      </c>
      <c r="J108" s="65">
        <v>8.9195280945736602E-2</v>
      </c>
      <c r="K108" s="65">
        <v>0.32272081299834499</v>
      </c>
      <c r="L108" s="65">
        <v>4.9808011623985002E-2</v>
      </c>
      <c r="M108" s="65">
        <v>41505</v>
      </c>
      <c r="N108" s="65">
        <v>14802</v>
      </c>
      <c r="O108" s="65">
        <v>26703</v>
      </c>
      <c r="P108" s="65">
        <v>0.13758141973767099</v>
      </c>
      <c r="Q108" s="65" t="s">
        <v>742</v>
      </c>
      <c r="R108" s="65"/>
      <c r="S108" s="65"/>
      <c r="T108" s="65"/>
    </row>
    <row r="109" spans="1:20" x14ac:dyDescent="0.25">
      <c r="A109" s="65" t="s">
        <v>745</v>
      </c>
      <c r="B109" s="65" t="s">
        <v>9</v>
      </c>
      <c r="C109" s="65" t="s">
        <v>149</v>
      </c>
      <c r="D109" s="65" t="s">
        <v>121</v>
      </c>
      <c r="E109" s="65" t="s">
        <v>116</v>
      </c>
      <c r="F109" s="65" t="s">
        <v>117</v>
      </c>
      <c r="G109" s="65" t="s">
        <v>118</v>
      </c>
      <c r="H109" s="65" t="s">
        <v>106</v>
      </c>
      <c r="I109" s="65">
        <v>16</v>
      </c>
      <c r="J109" s="65">
        <v>-7.8612912975928997E-2</v>
      </c>
      <c r="K109" s="65">
        <v>0.33032333412786302</v>
      </c>
      <c r="L109" s="65">
        <v>0.14177714927447099</v>
      </c>
      <c r="M109" s="65">
        <v>41505</v>
      </c>
      <c r="N109" s="65">
        <v>14802</v>
      </c>
      <c r="O109" s="65">
        <v>26703</v>
      </c>
      <c r="P109" s="65">
        <v>8.1546677158428296E-2</v>
      </c>
      <c r="Q109" s="65" t="s">
        <v>742</v>
      </c>
      <c r="R109" s="65"/>
      <c r="S109" s="65"/>
      <c r="T109" s="65"/>
    </row>
    <row r="110" spans="1:20" x14ac:dyDescent="0.25">
      <c r="A110" s="65" t="s">
        <v>745</v>
      </c>
      <c r="B110" s="65" t="s">
        <v>0</v>
      </c>
      <c r="C110" s="65" t="s">
        <v>149</v>
      </c>
      <c r="D110" s="65" t="s">
        <v>121</v>
      </c>
      <c r="E110" s="65" t="s">
        <v>116</v>
      </c>
      <c r="F110" s="65" t="s">
        <v>117</v>
      </c>
      <c r="G110" s="65" t="s">
        <v>118</v>
      </c>
      <c r="H110" s="65" t="s">
        <v>106</v>
      </c>
      <c r="I110" s="65">
        <v>794</v>
      </c>
      <c r="J110" s="65">
        <v>-0.22437502284876801</v>
      </c>
      <c r="K110" s="65">
        <v>0.33036460323665301</v>
      </c>
      <c r="L110" s="65">
        <v>1.59538864626062E-2</v>
      </c>
      <c r="M110" s="65">
        <v>41505</v>
      </c>
      <c r="N110" s="65">
        <v>14802</v>
      </c>
      <c r="O110" s="65">
        <v>26703</v>
      </c>
      <c r="P110" s="65">
        <v>0.24309506394418001</v>
      </c>
      <c r="Q110" s="65" t="s">
        <v>742</v>
      </c>
      <c r="R110" s="65"/>
      <c r="S110" s="65"/>
      <c r="T110" s="65"/>
    </row>
    <row r="111" spans="1:20" x14ac:dyDescent="0.25">
      <c r="A111" s="65" t="s">
        <v>745</v>
      </c>
      <c r="B111" s="65" t="s">
        <v>39</v>
      </c>
      <c r="C111" s="65" t="s">
        <v>149</v>
      </c>
      <c r="D111" s="65" t="s">
        <v>121</v>
      </c>
      <c r="E111" s="65" t="s">
        <v>116</v>
      </c>
      <c r="F111" s="65" t="s">
        <v>117</v>
      </c>
      <c r="G111" s="65" t="s">
        <v>118</v>
      </c>
      <c r="H111" s="65" t="s">
        <v>106</v>
      </c>
      <c r="I111" s="65">
        <v>5</v>
      </c>
      <c r="J111" s="65">
        <v>4.2628951480570297E-2</v>
      </c>
      <c r="K111" s="65">
        <v>0.332136352595714</v>
      </c>
      <c r="L111" s="65">
        <v>4.1466988238382803E-2</v>
      </c>
      <c r="M111" s="65">
        <v>41505</v>
      </c>
      <c r="N111" s="65">
        <v>14802</v>
      </c>
      <c r="O111" s="65">
        <v>26703</v>
      </c>
      <c r="P111" s="65">
        <v>0.15078500068407</v>
      </c>
      <c r="Q111" s="65" t="s">
        <v>742</v>
      </c>
      <c r="R111" s="65"/>
      <c r="S111" s="65"/>
      <c r="T111" s="65"/>
    </row>
    <row r="112" spans="1:20" x14ac:dyDescent="0.25">
      <c r="A112" s="65" t="s">
        <v>745</v>
      </c>
      <c r="B112" s="65" t="s">
        <v>9</v>
      </c>
      <c r="C112" s="65" t="s">
        <v>149</v>
      </c>
      <c r="D112" s="65" t="s">
        <v>119</v>
      </c>
      <c r="E112" s="65" t="s">
        <v>116</v>
      </c>
      <c r="F112" s="65" t="s">
        <v>117</v>
      </c>
      <c r="G112" s="65" t="s">
        <v>118</v>
      </c>
      <c r="H112" s="65" t="s">
        <v>106</v>
      </c>
      <c r="I112" s="65">
        <v>17</v>
      </c>
      <c r="J112" s="65">
        <v>4.2219873191079497E-2</v>
      </c>
      <c r="K112" s="65">
        <v>0.33228584918860998</v>
      </c>
      <c r="L112" s="65">
        <v>0.143216449431673</v>
      </c>
      <c r="M112" s="65">
        <v>40266</v>
      </c>
      <c r="N112" s="65">
        <v>12194</v>
      </c>
      <c r="O112" s="65">
        <v>28072</v>
      </c>
      <c r="P112" s="65">
        <v>8.5874145405858304E-2</v>
      </c>
      <c r="Q112" s="65" t="s">
        <v>742</v>
      </c>
      <c r="R112" s="65"/>
      <c r="S112" s="65"/>
      <c r="T112" s="65"/>
    </row>
    <row r="113" spans="1:20" x14ac:dyDescent="0.25">
      <c r="A113" s="65" t="s">
        <v>745</v>
      </c>
      <c r="B113" s="65" t="s">
        <v>39</v>
      </c>
      <c r="C113" s="65" t="s">
        <v>149</v>
      </c>
      <c r="D113" s="65" t="s">
        <v>123</v>
      </c>
      <c r="E113" s="65" t="s">
        <v>116</v>
      </c>
      <c r="F113" s="65" t="s">
        <v>117</v>
      </c>
      <c r="G113" s="65" t="s">
        <v>118</v>
      </c>
      <c r="H113" s="65" t="s">
        <v>106</v>
      </c>
      <c r="I113" s="65">
        <v>1</v>
      </c>
      <c r="J113" s="65">
        <v>-0.293671537883682</v>
      </c>
      <c r="K113" s="65">
        <v>0.33660000000000101</v>
      </c>
      <c r="L113" s="65">
        <v>1.788163957595E-3</v>
      </c>
      <c r="M113" s="65">
        <v>47580</v>
      </c>
      <c r="N113" s="65">
        <v>13838</v>
      </c>
      <c r="O113" s="65">
        <v>33742</v>
      </c>
      <c r="P113" s="65">
        <v>0.71529614502948702</v>
      </c>
      <c r="Q113" s="65" t="s">
        <v>742</v>
      </c>
      <c r="R113" s="65"/>
      <c r="S113" s="65"/>
      <c r="T113" s="65"/>
    </row>
    <row r="114" spans="1:20" x14ac:dyDescent="0.25">
      <c r="A114" s="65" t="s">
        <v>745</v>
      </c>
      <c r="B114" s="65" t="s">
        <v>21</v>
      </c>
      <c r="C114" s="65" t="s">
        <v>105</v>
      </c>
      <c r="D114" s="65" t="s">
        <v>105</v>
      </c>
      <c r="E114" s="65" t="s">
        <v>116</v>
      </c>
      <c r="F114" s="65" t="s">
        <v>117</v>
      </c>
      <c r="G114" s="65" t="s">
        <v>118</v>
      </c>
      <c r="H114" s="65" t="s">
        <v>106</v>
      </c>
      <c r="I114" s="65">
        <v>1</v>
      </c>
      <c r="J114" s="65">
        <v>-3.3566771311277499E-2</v>
      </c>
      <c r="K114" s="65">
        <v>0.34106919342262898</v>
      </c>
      <c r="L114" s="65">
        <v>8.5660667725059994E-2</v>
      </c>
      <c r="M114" s="65">
        <v>63926</v>
      </c>
      <c r="N114" s="65">
        <v>21982</v>
      </c>
      <c r="O114" s="65">
        <v>41944</v>
      </c>
      <c r="P114" s="65">
        <v>8.5246964059560407E-2</v>
      </c>
      <c r="Q114" s="65" t="s">
        <v>742</v>
      </c>
      <c r="R114" s="65"/>
      <c r="S114" s="65"/>
      <c r="T114" s="65"/>
    </row>
    <row r="115" spans="1:20" x14ac:dyDescent="0.25">
      <c r="A115" s="65" t="s">
        <v>745</v>
      </c>
      <c r="B115" s="65" t="s">
        <v>28</v>
      </c>
      <c r="C115" s="65" t="s">
        <v>105</v>
      </c>
      <c r="D115" s="65" t="s">
        <v>105</v>
      </c>
      <c r="E115" s="65" t="s">
        <v>116</v>
      </c>
      <c r="F115" s="65" t="s">
        <v>117</v>
      </c>
      <c r="G115" s="65" t="s">
        <v>118</v>
      </c>
      <c r="H115" s="65" t="s">
        <v>106</v>
      </c>
      <c r="I115" s="65">
        <v>1</v>
      </c>
      <c r="J115" s="65">
        <v>-4.3356207111665601E-2</v>
      </c>
      <c r="K115" s="65">
        <v>0.34106919342262898</v>
      </c>
      <c r="L115" s="65">
        <v>5.1344984895177102E-2</v>
      </c>
      <c r="M115" s="65">
        <v>63926</v>
      </c>
      <c r="N115" s="65">
        <v>21982</v>
      </c>
      <c r="O115" s="65">
        <v>41944</v>
      </c>
      <c r="P115" s="65">
        <v>0.110108446091903</v>
      </c>
      <c r="Q115" s="65" t="s">
        <v>742</v>
      </c>
      <c r="R115" s="65"/>
      <c r="S115" s="65"/>
      <c r="T115" s="65"/>
    </row>
    <row r="116" spans="1:20" x14ac:dyDescent="0.25">
      <c r="A116" s="65" t="s">
        <v>745</v>
      </c>
      <c r="B116" s="65" t="s">
        <v>9</v>
      </c>
      <c r="C116" s="65" t="s">
        <v>149</v>
      </c>
      <c r="D116" s="65" t="s">
        <v>119</v>
      </c>
      <c r="E116" s="65" t="s">
        <v>116</v>
      </c>
      <c r="F116" s="65" t="s">
        <v>117</v>
      </c>
      <c r="G116" s="65" t="s">
        <v>118</v>
      </c>
      <c r="H116" s="65" t="s">
        <v>124</v>
      </c>
      <c r="I116" s="65">
        <v>16</v>
      </c>
      <c r="J116" s="65">
        <v>3.0996494891864901E-2</v>
      </c>
      <c r="K116" s="65">
        <v>0.35422350242072298</v>
      </c>
      <c r="L116" s="65">
        <v>0.142067249806241</v>
      </c>
      <c r="M116" s="65">
        <v>40266</v>
      </c>
      <c r="N116" s="65">
        <v>12194</v>
      </c>
      <c r="O116" s="65">
        <v>28072</v>
      </c>
      <c r="P116" s="65">
        <v>8.6220769160036403E-2</v>
      </c>
      <c r="Q116" s="65" t="s">
        <v>742</v>
      </c>
      <c r="R116" s="65"/>
      <c r="S116" s="65"/>
      <c r="T116" s="65"/>
    </row>
    <row r="117" spans="1:20" x14ac:dyDescent="0.25">
      <c r="A117" s="65" t="s">
        <v>745</v>
      </c>
      <c r="B117" s="65" t="s">
        <v>25</v>
      </c>
      <c r="C117" s="65" t="s">
        <v>105</v>
      </c>
      <c r="D117" s="65" t="s">
        <v>105</v>
      </c>
      <c r="E117" s="65" t="s">
        <v>116</v>
      </c>
      <c r="F117" s="65" t="s">
        <v>117</v>
      </c>
      <c r="G117" s="65" t="s">
        <v>118</v>
      </c>
      <c r="H117" s="65" t="s">
        <v>106</v>
      </c>
      <c r="I117" s="65">
        <v>1</v>
      </c>
      <c r="J117" s="65">
        <v>-3.42084327764519E-2</v>
      </c>
      <c r="K117" s="65">
        <v>0.35819840393825902</v>
      </c>
      <c r="L117" s="65">
        <v>9.3040284345217897E-2</v>
      </c>
      <c r="M117" s="65">
        <v>63926</v>
      </c>
      <c r="N117" s="65">
        <v>21982</v>
      </c>
      <c r="O117" s="65">
        <v>41944</v>
      </c>
      <c r="P117" s="65">
        <v>8.1796389521144194E-2</v>
      </c>
      <c r="Q117" s="65" t="s">
        <v>742</v>
      </c>
      <c r="R117" s="65"/>
      <c r="S117" s="65"/>
      <c r="T117" s="65"/>
    </row>
    <row r="118" spans="1:20" x14ac:dyDescent="0.25">
      <c r="A118" s="65" t="s">
        <v>745</v>
      </c>
      <c r="B118" s="65" t="s">
        <v>40</v>
      </c>
      <c r="C118" s="65" t="s">
        <v>105</v>
      </c>
      <c r="D118" s="65" t="s">
        <v>105</v>
      </c>
      <c r="E118" s="65" t="s">
        <v>116</v>
      </c>
      <c r="F118" s="65" t="s">
        <v>117</v>
      </c>
      <c r="G118" s="65" t="s">
        <v>118</v>
      </c>
      <c r="H118" s="65" t="s">
        <v>106</v>
      </c>
      <c r="I118" s="65">
        <v>1</v>
      </c>
      <c r="J118" s="65">
        <v>0.11426060206548</v>
      </c>
      <c r="K118" s="65">
        <v>0.35993289779741899</v>
      </c>
      <c r="L118" s="65">
        <v>6.3772809159122201E-3</v>
      </c>
      <c r="M118" s="65">
        <v>63926</v>
      </c>
      <c r="N118" s="65">
        <v>21982</v>
      </c>
      <c r="O118" s="65">
        <v>41944</v>
      </c>
      <c r="P118" s="65">
        <v>0.312429385750082</v>
      </c>
      <c r="Q118" s="65" t="s">
        <v>742</v>
      </c>
      <c r="R118" s="65"/>
      <c r="S118" s="65"/>
      <c r="T118" s="65"/>
    </row>
    <row r="119" spans="1:20" x14ac:dyDescent="0.25">
      <c r="A119" s="65" t="s">
        <v>745</v>
      </c>
      <c r="B119" s="65" t="s">
        <v>27</v>
      </c>
      <c r="C119" s="65" t="s">
        <v>149</v>
      </c>
      <c r="D119" s="65" t="s">
        <v>121</v>
      </c>
      <c r="E119" s="65" t="s">
        <v>116</v>
      </c>
      <c r="F119" s="65" t="s">
        <v>117</v>
      </c>
      <c r="G119" s="65" t="s">
        <v>118</v>
      </c>
      <c r="H119" s="65" t="s">
        <v>106</v>
      </c>
      <c r="I119" s="65">
        <v>1</v>
      </c>
      <c r="J119" s="65">
        <v>9.6781949934123895E-2</v>
      </c>
      <c r="K119" s="65">
        <v>0.37730034270711499</v>
      </c>
      <c r="L119" s="65">
        <v>1.14640162636523E-2</v>
      </c>
      <c r="M119" s="65">
        <v>41505</v>
      </c>
      <c r="N119" s="65">
        <v>14802</v>
      </c>
      <c r="O119" s="65">
        <v>26703</v>
      </c>
      <c r="P119" s="65">
        <v>0.28677480447040299</v>
      </c>
      <c r="Q119" s="65" t="s">
        <v>742</v>
      </c>
      <c r="R119" s="65"/>
      <c r="S119" s="65"/>
      <c r="T119" s="65"/>
    </row>
    <row r="120" spans="1:20" x14ac:dyDescent="0.25">
      <c r="A120" s="65" t="s">
        <v>745</v>
      </c>
      <c r="B120" s="65" t="s">
        <v>21</v>
      </c>
      <c r="C120" s="65" t="s">
        <v>149</v>
      </c>
      <c r="D120" s="65" t="s">
        <v>121</v>
      </c>
      <c r="E120" s="65" t="s">
        <v>116</v>
      </c>
      <c r="F120" s="65" t="s">
        <v>117</v>
      </c>
      <c r="G120" s="65" t="s">
        <v>118</v>
      </c>
      <c r="H120" s="65" t="s">
        <v>106</v>
      </c>
      <c r="I120" s="65">
        <v>1</v>
      </c>
      <c r="J120" s="65">
        <v>3.51807950191571E-2</v>
      </c>
      <c r="K120" s="65">
        <v>0.37910233951786498</v>
      </c>
      <c r="L120" s="65">
        <v>8.6874605599227495E-2</v>
      </c>
      <c r="M120" s="65">
        <v>41505</v>
      </c>
      <c r="N120" s="65">
        <v>14802</v>
      </c>
      <c r="O120" s="65">
        <v>26703</v>
      </c>
      <c r="P120" s="65">
        <v>0.104174869742757</v>
      </c>
      <c r="Q120" s="65" t="s">
        <v>742</v>
      </c>
      <c r="R120" s="65"/>
      <c r="S120" s="65"/>
      <c r="T120" s="65"/>
    </row>
    <row r="121" spans="1:20" x14ac:dyDescent="0.25">
      <c r="A121" s="65" t="s">
        <v>745</v>
      </c>
      <c r="B121" s="65" t="s">
        <v>28</v>
      </c>
      <c r="C121" s="65" t="s">
        <v>149</v>
      </c>
      <c r="D121" s="65" t="s">
        <v>121</v>
      </c>
      <c r="E121" s="65" t="s">
        <v>116</v>
      </c>
      <c r="F121" s="65" t="s">
        <v>117</v>
      </c>
      <c r="G121" s="65" t="s">
        <v>118</v>
      </c>
      <c r="H121" s="65" t="s">
        <v>106</v>
      </c>
      <c r="I121" s="65">
        <v>1</v>
      </c>
      <c r="J121" s="65">
        <v>4.5540917544947303E-2</v>
      </c>
      <c r="K121" s="65">
        <v>0.37910233951786498</v>
      </c>
      <c r="L121" s="65">
        <v>5.1844249509901602E-2</v>
      </c>
      <c r="M121" s="65">
        <v>41505</v>
      </c>
      <c r="N121" s="65">
        <v>14802</v>
      </c>
      <c r="O121" s="65">
        <v>26703</v>
      </c>
      <c r="P121" s="65">
        <v>0.13485252822249</v>
      </c>
      <c r="Q121" s="65" t="s">
        <v>742</v>
      </c>
      <c r="R121" s="65"/>
      <c r="S121" s="65"/>
      <c r="T121" s="65"/>
    </row>
    <row r="122" spans="1:20" x14ac:dyDescent="0.25">
      <c r="A122" s="65" t="s">
        <v>745</v>
      </c>
      <c r="B122" s="65" t="s">
        <v>743</v>
      </c>
      <c r="C122" s="65" t="s">
        <v>149</v>
      </c>
      <c r="D122" s="65" t="s">
        <v>123</v>
      </c>
      <c r="E122" s="65" t="s">
        <v>116</v>
      </c>
      <c r="F122" s="65" t="s">
        <v>117</v>
      </c>
      <c r="G122" s="65" t="s">
        <v>118</v>
      </c>
      <c r="H122" s="65" t="s">
        <v>106</v>
      </c>
      <c r="I122" s="65">
        <v>3</v>
      </c>
      <c r="J122" s="65">
        <v>-4.2817866143328998E-2</v>
      </c>
      <c r="K122" s="65">
        <v>0.383397881649709</v>
      </c>
      <c r="L122" s="65">
        <v>0.27582457415165701</v>
      </c>
      <c r="M122" s="65">
        <v>47580</v>
      </c>
      <c r="N122" s="65">
        <v>13838</v>
      </c>
      <c r="O122" s="65">
        <v>33742</v>
      </c>
      <c r="P122" s="65">
        <v>5.7593447361074898E-2</v>
      </c>
      <c r="Q122" s="65" t="s">
        <v>742</v>
      </c>
      <c r="R122" s="65"/>
      <c r="S122" s="65"/>
      <c r="T122" s="65"/>
    </row>
    <row r="123" spans="1:20" x14ac:dyDescent="0.25">
      <c r="A123" s="65" t="s">
        <v>745</v>
      </c>
      <c r="B123" s="65" t="s">
        <v>41</v>
      </c>
      <c r="C123" s="65" t="s">
        <v>149</v>
      </c>
      <c r="D123" s="65" t="s">
        <v>119</v>
      </c>
      <c r="E123" s="65" t="s">
        <v>116</v>
      </c>
      <c r="F123" s="65" t="s">
        <v>117</v>
      </c>
      <c r="G123" s="65" t="s">
        <v>118</v>
      </c>
      <c r="H123" s="65" t="s">
        <v>106</v>
      </c>
      <c r="I123" s="65">
        <v>1</v>
      </c>
      <c r="J123" s="65">
        <v>9.8455598455598398E-2</v>
      </c>
      <c r="K123" s="65">
        <v>0.38467312075402799</v>
      </c>
      <c r="L123" s="65">
        <v>9.9013817017750208E-3</v>
      </c>
      <c r="M123" s="65">
        <v>40266</v>
      </c>
      <c r="N123" s="65">
        <v>12194</v>
      </c>
      <c r="O123" s="65">
        <v>28072</v>
      </c>
      <c r="P123" s="65">
        <v>0.32659608763731801</v>
      </c>
      <c r="Q123" s="65" t="s">
        <v>742</v>
      </c>
      <c r="R123" s="65"/>
      <c r="S123" s="65"/>
      <c r="T123" s="65"/>
    </row>
    <row r="124" spans="1:20" x14ac:dyDescent="0.25">
      <c r="A124" s="65" t="s">
        <v>745</v>
      </c>
      <c r="B124" s="65" t="s">
        <v>41</v>
      </c>
      <c r="C124" s="65" t="s">
        <v>149</v>
      </c>
      <c r="D124" s="65" t="s">
        <v>121</v>
      </c>
      <c r="E124" s="65" t="s">
        <v>116</v>
      </c>
      <c r="F124" s="65" t="s">
        <v>117</v>
      </c>
      <c r="G124" s="65" t="s">
        <v>118</v>
      </c>
      <c r="H124" s="65" t="s">
        <v>106</v>
      </c>
      <c r="I124" s="65">
        <v>1</v>
      </c>
      <c r="J124" s="65">
        <v>0.111644787644788</v>
      </c>
      <c r="K124" s="65">
        <v>0.38940220674447201</v>
      </c>
      <c r="L124" s="65">
        <v>9.9013817017750208E-3</v>
      </c>
      <c r="M124" s="65">
        <v>41505</v>
      </c>
      <c r="N124" s="65">
        <v>14802</v>
      </c>
      <c r="O124" s="65">
        <v>26703</v>
      </c>
      <c r="P124" s="65">
        <v>0.30857553281507999</v>
      </c>
      <c r="Q124" s="65" t="s">
        <v>742</v>
      </c>
      <c r="R124" s="65"/>
      <c r="S124" s="65"/>
      <c r="T124" s="65"/>
    </row>
    <row r="125" spans="1:20" x14ac:dyDescent="0.25">
      <c r="A125" s="65" t="s">
        <v>745</v>
      </c>
      <c r="B125" s="65" t="s">
        <v>0</v>
      </c>
      <c r="C125" s="65" t="s">
        <v>149</v>
      </c>
      <c r="D125" s="65" t="s">
        <v>141</v>
      </c>
      <c r="E125" s="65" t="s">
        <v>116</v>
      </c>
      <c r="F125" s="65" t="s">
        <v>117</v>
      </c>
      <c r="G125" s="65" t="s">
        <v>118</v>
      </c>
      <c r="H125" s="65" t="s">
        <v>106</v>
      </c>
      <c r="I125" s="65">
        <v>950</v>
      </c>
      <c r="J125" s="65">
        <v>-9.3137654272712103E-2</v>
      </c>
      <c r="K125" s="65">
        <v>0.39768679709952398</v>
      </c>
      <c r="L125" s="65">
        <v>1.7603448602096401E-2</v>
      </c>
      <c r="M125" s="65">
        <v>45975</v>
      </c>
      <c r="N125" s="65">
        <v>12366</v>
      </c>
      <c r="O125" s="65">
        <v>33609</v>
      </c>
      <c r="P125" s="65">
        <v>0.23753028073496499</v>
      </c>
      <c r="Q125" s="65" t="s">
        <v>742</v>
      </c>
      <c r="R125" s="65"/>
      <c r="S125" s="65"/>
      <c r="T125" s="65"/>
    </row>
    <row r="126" spans="1:20" x14ac:dyDescent="0.25">
      <c r="A126" s="65" t="s">
        <v>745</v>
      </c>
      <c r="B126" s="65" t="s">
        <v>1</v>
      </c>
      <c r="C126" s="65" t="s">
        <v>149</v>
      </c>
      <c r="D126" s="65" t="s">
        <v>123</v>
      </c>
      <c r="E126" s="65" t="s">
        <v>116</v>
      </c>
      <c r="F126" s="65" t="s">
        <v>117</v>
      </c>
      <c r="G126" s="65" t="s">
        <v>118</v>
      </c>
      <c r="H126" s="65" t="s">
        <v>106</v>
      </c>
      <c r="I126" s="65">
        <v>3</v>
      </c>
      <c r="J126" s="65">
        <v>-5.83949451627074E-2</v>
      </c>
      <c r="K126" s="65">
        <v>0.40261502256611198</v>
      </c>
      <c r="L126" s="65">
        <v>3.2533070623311802E-2</v>
      </c>
      <c r="M126" s="65">
        <v>47580</v>
      </c>
      <c r="N126" s="65">
        <v>13838</v>
      </c>
      <c r="O126" s="65">
        <v>33742</v>
      </c>
      <c r="P126" s="65">
        <v>0.167697668629018</v>
      </c>
      <c r="Q126" s="65" t="s">
        <v>742</v>
      </c>
      <c r="R126" s="65"/>
      <c r="S126" s="65"/>
      <c r="T126" s="65"/>
    </row>
    <row r="127" spans="1:20" x14ac:dyDescent="0.25">
      <c r="A127" s="65" t="s">
        <v>745</v>
      </c>
      <c r="B127" s="65" t="s">
        <v>31</v>
      </c>
      <c r="C127" s="65" t="s">
        <v>149</v>
      </c>
      <c r="D127" s="65" t="s">
        <v>141</v>
      </c>
      <c r="E127" s="65" t="s">
        <v>116</v>
      </c>
      <c r="F127" s="65" t="s">
        <v>117</v>
      </c>
      <c r="G127" s="65" t="s">
        <v>118</v>
      </c>
      <c r="H127" s="65" t="s">
        <v>106</v>
      </c>
      <c r="I127" s="65">
        <v>1</v>
      </c>
      <c r="J127" s="65">
        <v>-3.0962912555290899E-2</v>
      </c>
      <c r="K127" s="65">
        <v>0.40379519546104398</v>
      </c>
      <c r="L127" s="65">
        <v>9.2043153411114798E-2</v>
      </c>
      <c r="M127" s="65">
        <v>45975</v>
      </c>
      <c r="N127" s="65">
        <v>12366</v>
      </c>
      <c r="O127" s="65">
        <v>33609</v>
      </c>
      <c r="P127" s="65">
        <v>0.103877649898842</v>
      </c>
      <c r="Q127" s="65" t="s">
        <v>742</v>
      </c>
      <c r="R127" s="65"/>
      <c r="S127" s="65"/>
      <c r="T127" s="65"/>
    </row>
    <row r="128" spans="1:20" x14ac:dyDescent="0.25">
      <c r="A128" s="65" t="s">
        <v>745</v>
      </c>
      <c r="B128" s="65" t="s">
        <v>50</v>
      </c>
      <c r="C128" s="65" t="s">
        <v>149</v>
      </c>
      <c r="D128" s="65" t="s">
        <v>119</v>
      </c>
      <c r="E128" s="65" t="s">
        <v>116</v>
      </c>
      <c r="F128" s="65" t="s">
        <v>117</v>
      </c>
      <c r="G128" s="65" t="s">
        <v>118</v>
      </c>
      <c r="H128" s="65" t="s">
        <v>106</v>
      </c>
      <c r="I128" s="65">
        <v>1</v>
      </c>
      <c r="J128" s="65">
        <v>-0.105804111245466</v>
      </c>
      <c r="K128" s="65">
        <v>0.40910384416932</v>
      </c>
      <c r="L128" s="65">
        <v>9.3018897553322002E-3</v>
      </c>
      <c r="M128" s="65">
        <v>40266</v>
      </c>
      <c r="N128" s="65">
        <v>12194</v>
      </c>
      <c r="O128" s="65">
        <v>28072</v>
      </c>
      <c r="P128" s="65">
        <v>0.33695607092283197</v>
      </c>
      <c r="Q128" s="65" t="s">
        <v>742</v>
      </c>
      <c r="R128" s="65"/>
      <c r="S128" s="65"/>
      <c r="T128" s="65"/>
    </row>
    <row r="129" spans="1:20" x14ac:dyDescent="0.25">
      <c r="A129" s="65" t="s">
        <v>745</v>
      </c>
      <c r="B129" s="65" t="s">
        <v>743</v>
      </c>
      <c r="C129" s="65" t="s">
        <v>149</v>
      </c>
      <c r="D129" s="65" t="s">
        <v>119</v>
      </c>
      <c r="E129" s="65" t="s">
        <v>116</v>
      </c>
      <c r="F129" s="65" t="s">
        <v>117</v>
      </c>
      <c r="G129" s="65" t="s">
        <v>118</v>
      </c>
      <c r="H129" s="65" t="s">
        <v>106</v>
      </c>
      <c r="I129" s="65">
        <v>9</v>
      </c>
      <c r="J129" s="65">
        <v>2.3965299692333498E-2</v>
      </c>
      <c r="K129" s="65">
        <v>0.40995951660516999</v>
      </c>
      <c r="L129" s="65">
        <v>0.29536096678706603</v>
      </c>
      <c r="M129" s="65">
        <v>40266</v>
      </c>
      <c r="N129" s="65">
        <v>12194</v>
      </c>
      <c r="O129" s="65">
        <v>28072</v>
      </c>
      <c r="P129" s="65">
        <v>5.97974038263442E-2</v>
      </c>
      <c r="Q129" s="65" t="s">
        <v>742</v>
      </c>
      <c r="R129" s="65"/>
      <c r="S129" s="65"/>
      <c r="T129" s="65"/>
    </row>
    <row r="130" spans="1:20" x14ac:dyDescent="0.25">
      <c r="A130" s="65" t="s">
        <v>745</v>
      </c>
      <c r="B130" s="65" t="s">
        <v>11</v>
      </c>
      <c r="C130" s="65" t="s">
        <v>149</v>
      </c>
      <c r="D130" s="65" t="s">
        <v>119</v>
      </c>
      <c r="E130" s="65" t="s">
        <v>116</v>
      </c>
      <c r="F130" s="65" t="s">
        <v>117</v>
      </c>
      <c r="G130" s="65" t="s">
        <v>118</v>
      </c>
      <c r="H130" s="65" t="s">
        <v>106</v>
      </c>
      <c r="I130" s="65">
        <v>12</v>
      </c>
      <c r="J130" s="65">
        <v>8.1131986073579507E-2</v>
      </c>
      <c r="K130" s="65">
        <v>0.41478030750725198</v>
      </c>
      <c r="L130" s="65">
        <v>6.39309230453666E-2</v>
      </c>
      <c r="M130" s="65">
        <v>40266</v>
      </c>
      <c r="N130" s="65">
        <v>12194</v>
      </c>
      <c r="O130" s="65">
        <v>28072</v>
      </c>
      <c r="P130" s="65">
        <v>0.12852966985457701</v>
      </c>
      <c r="Q130" s="65" t="s">
        <v>742</v>
      </c>
      <c r="R130" s="65"/>
      <c r="S130" s="65"/>
      <c r="T130" s="65"/>
    </row>
    <row r="131" spans="1:20" x14ac:dyDescent="0.25">
      <c r="A131" s="65" t="s">
        <v>745</v>
      </c>
      <c r="B131" s="65" t="s">
        <v>11</v>
      </c>
      <c r="C131" s="65" t="s">
        <v>149</v>
      </c>
      <c r="D131" s="65" t="s">
        <v>122</v>
      </c>
      <c r="E131" s="65" t="s">
        <v>116</v>
      </c>
      <c r="F131" s="65" t="s">
        <v>117</v>
      </c>
      <c r="G131" s="65" t="s">
        <v>118</v>
      </c>
      <c r="H131" s="65" t="s">
        <v>106</v>
      </c>
      <c r="I131" s="65">
        <v>8</v>
      </c>
      <c r="J131" s="65">
        <v>-8.9410811520369907E-2</v>
      </c>
      <c r="K131" s="65">
        <v>0.41496734739305302</v>
      </c>
      <c r="L131" s="65">
        <v>5.2717841653894197E-2</v>
      </c>
      <c r="M131" s="65">
        <v>33394</v>
      </c>
      <c r="N131" s="65">
        <v>10588</v>
      </c>
      <c r="O131" s="65">
        <v>22806</v>
      </c>
      <c r="P131" s="65">
        <v>0.15346992901960299</v>
      </c>
      <c r="Q131" s="65" t="s">
        <v>742</v>
      </c>
      <c r="R131" s="65"/>
      <c r="S131" s="65"/>
      <c r="T131" s="65"/>
    </row>
    <row r="132" spans="1:20" x14ac:dyDescent="0.25">
      <c r="A132" s="65" t="s">
        <v>745</v>
      </c>
      <c r="B132" s="65" t="s">
        <v>743</v>
      </c>
      <c r="C132" s="65" t="s">
        <v>149</v>
      </c>
      <c r="D132" s="65" t="s">
        <v>122</v>
      </c>
      <c r="E132" s="65" t="s">
        <v>116</v>
      </c>
      <c r="F132" s="65" t="s">
        <v>117</v>
      </c>
      <c r="G132" s="65" t="s">
        <v>118</v>
      </c>
      <c r="H132" s="65" t="s">
        <v>106</v>
      </c>
      <c r="I132" s="65">
        <v>3</v>
      </c>
      <c r="J132" s="65">
        <v>-7.9888240263676802E-2</v>
      </c>
      <c r="K132" s="65">
        <v>0.41515321547151501</v>
      </c>
      <c r="L132" s="65">
        <v>0.27582457415165701</v>
      </c>
      <c r="M132" s="65">
        <v>33394</v>
      </c>
      <c r="N132" s="65">
        <v>10588</v>
      </c>
      <c r="O132" s="65">
        <v>22806</v>
      </c>
      <c r="P132" s="65">
        <v>6.7094299769461394E-2</v>
      </c>
      <c r="Q132" s="65" t="s">
        <v>741</v>
      </c>
      <c r="R132" s="65"/>
      <c r="S132" s="65"/>
      <c r="T132" s="65"/>
    </row>
    <row r="133" spans="1:20" x14ac:dyDescent="0.25">
      <c r="A133" s="65" t="s">
        <v>745</v>
      </c>
      <c r="B133" s="65" t="s">
        <v>10</v>
      </c>
      <c r="C133" s="65" t="s">
        <v>149</v>
      </c>
      <c r="D133" s="65" t="s">
        <v>141</v>
      </c>
      <c r="E133" s="65" t="s">
        <v>116</v>
      </c>
      <c r="F133" s="65" t="s">
        <v>117</v>
      </c>
      <c r="G133" s="65" t="s">
        <v>118</v>
      </c>
      <c r="H133" s="65" t="s">
        <v>106</v>
      </c>
      <c r="I133" s="65">
        <v>7</v>
      </c>
      <c r="J133" s="65">
        <v>5.33826793340944E-2</v>
      </c>
      <c r="K133" s="65">
        <v>0.42309392849979299</v>
      </c>
      <c r="L133" s="65">
        <v>2.6111957830821202E-2</v>
      </c>
      <c r="M133" s="65">
        <v>45975</v>
      </c>
      <c r="N133" s="65">
        <v>12366</v>
      </c>
      <c r="O133" s="65">
        <v>33609</v>
      </c>
      <c r="P133" s="65">
        <v>0.195028527811273</v>
      </c>
      <c r="Q133" s="65" t="s">
        <v>742</v>
      </c>
      <c r="R133" s="65"/>
      <c r="S133" s="65"/>
      <c r="T133" s="65"/>
    </row>
    <row r="134" spans="1:20" x14ac:dyDescent="0.25">
      <c r="A134" s="65" t="s">
        <v>745</v>
      </c>
      <c r="B134" s="65" t="s">
        <v>42</v>
      </c>
      <c r="C134" s="65" t="s">
        <v>149</v>
      </c>
      <c r="D134" s="65" t="s">
        <v>121</v>
      </c>
      <c r="E134" s="65" t="s">
        <v>116</v>
      </c>
      <c r="F134" s="65" t="s">
        <v>117</v>
      </c>
      <c r="G134" s="65" t="s">
        <v>118</v>
      </c>
      <c r="H134" s="65" t="s">
        <v>106</v>
      </c>
      <c r="I134" s="65">
        <v>3</v>
      </c>
      <c r="J134" s="65">
        <v>-8.0763676853836494E-2</v>
      </c>
      <c r="K134" s="65">
        <v>0.43826052919291097</v>
      </c>
      <c r="L134" s="65">
        <v>6.4622716295865607E-2</v>
      </c>
      <c r="M134" s="65">
        <v>41505</v>
      </c>
      <c r="N134" s="65">
        <v>14802</v>
      </c>
      <c r="O134" s="65">
        <v>26703</v>
      </c>
      <c r="P134" s="65">
        <v>0.120786051574062</v>
      </c>
      <c r="Q134" s="65" t="s">
        <v>742</v>
      </c>
      <c r="R134" s="65"/>
      <c r="S134" s="65"/>
      <c r="T134" s="65"/>
    </row>
    <row r="135" spans="1:20" x14ac:dyDescent="0.25">
      <c r="A135" s="65" t="s">
        <v>745</v>
      </c>
      <c r="B135" s="65" t="s">
        <v>1</v>
      </c>
      <c r="C135" s="65" t="s">
        <v>105</v>
      </c>
      <c r="D135" s="65" t="s">
        <v>105</v>
      </c>
      <c r="E135" s="65" t="s">
        <v>116</v>
      </c>
      <c r="F135" s="65" t="s">
        <v>117</v>
      </c>
      <c r="G135" s="65" t="s">
        <v>118</v>
      </c>
      <c r="H135" s="65" t="s">
        <v>106</v>
      </c>
      <c r="I135" s="65">
        <v>10</v>
      </c>
      <c r="J135" s="65">
        <v>-4.1076229353615601E-2</v>
      </c>
      <c r="K135" s="65">
        <v>0.43883968656190098</v>
      </c>
      <c r="L135" s="65">
        <v>3.2441407363819202E-2</v>
      </c>
      <c r="M135" s="65">
        <v>63926</v>
      </c>
      <c r="N135" s="65">
        <v>21982</v>
      </c>
      <c r="O135" s="65">
        <v>41944</v>
      </c>
      <c r="P135" s="65">
        <v>0.13852233566772701</v>
      </c>
      <c r="Q135" s="65" t="s">
        <v>742</v>
      </c>
      <c r="R135" s="65"/>
      <c r="S135" s="65"/>
      <c r="T135" s="65"/>
    </row>
    <row r="136" spans="1:20" x14ac:dyDescent="0.25">
      <c r="A136" s="65" t="s">
        <v>745</v>
      </c>
      <c r="B136" s="65" t="s">
        <v>8</v>
      </c>
      <c r="C136" s="65" t="s">
        <v>149</v>
      </c>
      <c r="D136" s="65" t="s">
        <v>141</v>
      </c>
      <c r="E136" s="65" t="s">
        <v>116</v>
      </c>
      <c r="F136" s="65" t="s">
        <v>117</v>
      </c>
      <c r="G136" s="65" t="s">
        <v>118</v>
      </c>
      <c r="H136" s="65" t="s">
        <v>106</v>
      </c>
      <c r="I136" s="65">
        <v>5</v>
      </c>
      <c r="J136" s="65">
        <v>-9.1548063790101303E-2</v>
      </c>
      <c r="K136" s="65">
        <v>0.43974503620684702</v>
      </c>
      <c r="L136" s="65">
        <v>7.0618305780631996E-2</v>
      </c>
      <c r="M136" s="65">
        <v>45975</v>
      </c>
      <c r="N136" s="65">
        <v>12366</v>
      </c>
      <c r="O136" s="65">
        <v>33609</v>
      </c>
      <c r="P136" s="65">
        <v>0.118593043117026</v>
      </c>
      <c r="Q136" s="65" t="s">
        <v>742</v>
      </c>
      <c r="R136" s="65"/>
      <c r="S136" s="65"/>
      <c r="T136" s="65"/>
    </row>
    <row r="137" spans="1:20" x14ac:dyDescent="0.25">
      <c r="A137" s="65" t="s">
        <v>745</v>
      </c>
      <c r="B137" s="65" t="s">
        <v>20</v>
      </c>
      <c r="C137" s="65" t="s">
        <v>149</v>
      </c>
      <c r="D137" s="65" t="s">
        <v>123</v>
      </c>
      <c r="E137" s="65" t="s">
        <v>116</v>
      </c>
      <c r="F137" s="65" t="s">
        <v>117</v>
      </c>
      <c r="G137" s="65" t="s">
        <v>118</v>
      </c>
      <c r="H137" s="65" t="s">
        <v>106</v>
      </c>
      <c r="I137" s="65">
        <v>1</v>
      </c>
      <c r="J137" s="65">
        <v>-0.15963735800280801</v>
      </c>
      <c r="K137" s="65">
        <v>0.44399999999999901</v>
      </c>
      <c r="L137" s="65">
        <v>5.5932694611163696E-3</v>
      </c>
      <c r="M137" s="65">
        <v>47580</v>
      </c>
      <c r="N137" s="65">
        <v>13838</v>
      </c>
      <c r="O137" s="65">
        <v>33742</v>
      </c>
      <c r="P137" s="65">
        <v>0.40444240270611698</v>
      </c>
      <c r="Q137" s="65" t="s">
        <v>742</v>
      </c>
      <c r="R137" s="65"/>
      <c r="S137" s="65"/>
      <c r="T137" s="65"/>
    </row>
    <row r="138" spans="1:20" x14ac:dyDescent="0.25">
      <c r="A138" s="65" t="s">
        <v>745</v>
      </c>
      <c r="B138" s="65" t="s">
        <v>35</v>
      </c>
      <c r="C138" s="65" t="s">
        <v>149</v>
      </c>
      <c r="D138" s="65" t="s">
        <v>123</v>
      </c>
      <c r="E138" s="65" t="s">
        <v>116</v>
      </c>
      <c r="F138" s="65" t="s">
        <v>117</v>
      </c>
      <c r="G138" s="65" t="s">
        <v>118</v>
      </c>
      <c r="H138" s="65" t="s">
        <v>106</v>
      </c>
      <c r="I138" s="65">
        <v>1</v>
      </c>
      <c r="J138" s="65">
        <v>-7.2522254366834002E-2</v>
      </c>
      <c r="K138" s="65">
        <v>0.445099999999999</v>
      </c>
      <c r="L138" s="65">
        <v>1.8869905834173199E-2</v>
      </c>
      <c r="M138" s="65">
        <v>47580</v>
      </c>
      <c r="N138" s="65">
        <v>13838</v>
      </c>
      <c r="O138" s="65">
        <v>33742</v>
      </c>
      <c r="P138" s="65">
        <v>0.220193597261545</v>
      </c>
      <c r="Q138" s="65" t="s">
        <v>742</v>
      </c>
      <c r="R138" s="65"/>
      <c r="S138" s="65"/>
      <c r="T138" s="65"/>
    </row>
    <row r="139" spans="1:20" x14ac:dyDescent="0.25">
      <c r="A139" s="65" t="s">
        <v>745</v>
      </c>
      <c r="B139" s="65" t="s">
        <v>9</v>
      </c>
      <c r="C139" s="65" t="s">
        <v>149</v>
      </c>
      <c r="D139" s="65" t="s">
        <v>122</v>
      </c>
      <c r="E139" s="65" t="s">
        <v>116</v>
      </c>
      <c r="F139" s="65" t="s">
        <v>117</v>
      </c>
      <c r="G139" s="65" t="s">
        <v>118</v>
      </c>
      <c r="H139" s="65" t="s">
        <v>124</v>
      </c>
      <c r="I139" s="65">
        <v>5</v>
      </c>
      <c r="J139" s="65">
        <v>-7.3235051732296094E-2</v>
      </c>
      <c r="K139" s="65">
        <v>0.44836101670987</v>
      </c>
      <c r="L139" s="65">
        <v>7.6330923371959195E-2</v>
      </c>
      <c r="M139" s="65">
        <v>33394</v>
      </c>
      <c r="N139" s="65">
        <v>10588</v>
      </c>
      <c r="O139" s="65">
        <v>22806</v>
      </c>
      <c r="P139" s="65">
        <v>0.12754159530009301</v>
      </c>
      <c r="Q139" s="65" t="s">
        <v>742</v>
      </c>
      <c r="R139" s="65"/>
      <c r="S139" s="65"/>
      <c r="T139" s="65"/>
    </row>
    <row r="140" spans="1:20" x14ac:dyDescent="0.25">
      <c r="A140" s="65" t="s">
        <v>745</v>
      </c>
      <c r="B140" s="65" t="s">
        <v>4</v>
      </c>
      <c r="C140" s="65" t="s">
        <v>105</v>
      </c>
      <c r="D140" s="65" t="s">
        <v>105</v>
      </c>
      <c r="E140" s="65" t="s">
        <v>116</v>
      </c>
      <c r="F140" s="65" t="s">
        <v>117</v>
      </c>
      <c r="G140" s="65" t="s">
        <v>118</v>
      </c>
      <c r="H140" s="65" t="s">
        <v>106</v>
      </c>
      <c r="I140" s="65">
        <v>2</v>
      </c>
      <c r="J140" s="65">
        <v>-5.7282939529605101E-2</v>
      </c>
      <c r="K140" s="65">
        <v>0.45255878217817103</v>
      </c>
      <c r="L140" s="65">
        <v>1.7727002850562199E-2</v>
      </c>
      <c r="M140" s="65">
        <v>63926</v>
      </c>
      <c r="N140" s="65">
        <v>21982</v>
      </c>
      <c r="O140" s="65">
        <v>41944</v>
      </c>
      <c r="P140" s="65">
        <v>0.18739240787007</v>
      </c>
      <c r="Q140" s="65" t="s">
        <v>742</v>
      </c>
      <c r="R140" s="65"/>
      <c r="S140" s="65"/>
      <c r="T140" s="65"/>
    </row>
    <row r="141" spans="1:20" x14ac:dyDescent="0.25">
      <c r="A141" s="65" t="s">
        <v>745</v>
      </c>
      <c r="B141" s="65" t="s">
        <v>1</v>
      </c>
      <c r="C141" s="65" t="s">
        <v>149</v>
      </c>
      <c r="D141" s="65" t="s">
        <v>122</v>
      </c>
      <c r="E141" s="65" t="s">
        <v>116</v>
      </c>
      <c r="F141" s="65" t="s">
        <v>117</v>
      </c>
      <c r="G141" s="65" t="s">
        <v>118</v>
      </c>
      <c r="H141" s="65" t="s">
        <v>106</v>
      </c>
      <c r="I141" s="65">
        <v>3</v>
      </c>
      <c r="J141" s="65">
        <v>-6.3964764936978294E-2</v>
      </c>
      <c r="K141" s="65">
        <v>0.45879159019175902</v>
      </c>
      <c r="L141" s="65">
        <v>3.2533070623311802E-2</v>
      </c>
      <c r="M141" s="65">
        <v>33394</v>
      </c>
      <c r="N141" s="65">
        <v>10588</v>
      </c>
      <c r="O141" s="65">
        <v>22806</v>
      </c>
      <c r="P141" s="65">
        <v>0.19536176709643499</v>
      </c>
      <c r="Q141" s="65" t="s">
        <v>742</v>
      </c>
      <c r="R141" s="65"/>
      <c r="S141" s="65"/>
      <c r="T141" s="65"/>
    </row>
    <row r="142" spans="1:20" x14ac:dyDescent="0.25">
      <c r="A142" s="65" t="s">
        <v>745</v>
      </c>
      <c r="B142" s="65" t="s">
        <v>42</v>
      </c>
      <c r="C142" s="65" t="s">
        <v>149</v>
      </c>
      <c r="D142" s="65" t="s">
        <v>123</v>
      </c>
      <c r="E142" s="65" t="s">
        <v>116</v>
      </c>
      <c r="F142" s="65" t="s">
        <v>117</v>
      </c>
      <c r="G142" s="65" t="s">
        <v>118</v>
      </c>
      <c r="H142" s="65" t="s">
        <v>106</v>
      </c>
      <c r="I142" s="65">
        <v>2</v>
      </c>
      <c r="J142" s="65">
        <v>-4.2431020656665597E-2</v>
      </c>
      <c r="K142" s="65">
        <v>0.47543400267465302</v>
      </c>
      <c r="L142" s="65">
        <v>4.8372813586974803E-2</v>
      </c>
      <c r="M142" s="65">
        <v>47580</v>
      </c>
      <c r="N142" s="65">
        <v>13838</v>
      </c>
      <c r="O142" s="65">
        <v>33742</v>
      </c>
      <c r="P142" s="65">
        <v>0.137527287907664</v>
      </c>
      <c r="Q142" s="65" t="s">
        <v>742</v>
      </c>
      <c r="R142" s="65"/>
      <c r="S142" s="65"/>
      <c r="T142" s="65"/>
    </row>
    <row r="143" spans="1:20" x14ac:dyDescent="0.25">
      <c r="A143" s="65" t="s">
        <v>745</v>
      </c>
      <c r="B143" s="65" t="s">
        <v>9</v>
      </c>
      <c r="C143" s="65" t="s">
        <v>149</v>
      </c>
      <c r="D143" s="65" t="s">
        <v>122</v>
      </c>
      <c r="E143" s="65" t="s">
        <v>116</v>
      </c>
      <c r="F143" s="65" t="s">
        <v>117</v>
      </c>
      <c r="G143" s="65" t="s">
        <v>118</v>
      </c>
      <c r="H143" s="65" t="s">
        <v>106</v>
      </c>
      <c r="I143" s="65">
        <v>6</v>
      </c>
      <c r="J143" s="65">
        <v>-0.187932646367759</v>
      </c>
      <c r="K143" s="65">
        <v>0.47874841270914398</v>
      </c>
      <c r="L143" s="65">
        <v>7.7709389322563993E-2</v>
      </c>
      <c r="M143" s="65">
        <v>33394</v>
      </c>
      <c r="N143" s="65">
        <v>10588</v>
      </c>
      <c r="O143" s="65">
        <v>22806</v>
      </c>
      <c r="P143" s="65">
        <v>0.12640532071302299</v>
      </c>
      <c r="Q143" s="65" t="s">
        <v>741</v>
      </c>
      <c r="R143" s="65"/>
      <c r="S143" s="65"/>
      <c r="T143" s="65"/>
    </row>
    <row r="144" spans="1:20" x14ac:dyDescent="0.25">
      <c r="A144" s="65" t="s">
        <v>745</v>
      </c>
      <c r="B144" s="65" t="s">
        <v>31</v>
      </c>
      <c r="C144" s="65" t="s">
        <v>149</v>
      </c>
      <c r="D144" s="65" t="s">
        <v>122</v>
      </c>
      <c r="E144" s="65" t="s">
        <v>116</v>
      </c>
      <c r="F144" s="65" t="s">
        <v>117</v>
      </c>
      <c r="G144" s="65" t="s">
        <v>118</v>
      </c>
      <c r="H144" s="65" t="s">
        <v>106</v>
      </c>
      <c r="I144" s="65">
        <v>1</v>
      </c>
      <c r="J144" s="65">
        <v>-2.8176400644740002E-2</v>
      </c>
      <c r="K144" s="65">
        <v>0.48391977809999998</v>
      </c>
      <c r="L144" s="65">
        <v>9.2043153411114798E-2</v>
      </c>
      <c r="M144" s="65">
        <v>33394</v>
      </c>
      <c r="N144" s="65">
        <v>10588</v>
      </c>
      <c r="O144" s="65">
        <v>22806</v>
      </c>
      <c r="P144" s="65">
        <v>0.116146561813514</v>
      </c>
      <c r="Q144" s="65" t="s">
        <v>742</v>
      </c>
      <c r="R144" s="65"/>
      <c r="S144" s="65"/>
      <c r="T144" s="65"/>
    </row>
    <row r="145" spans="1:20" x14ac:dyDescent="0.25">
      <c r="A145" s="65" t="s">
        <v>745</v>
      </c>
      <c r="B145" s="65" t="s">
        <v>11</v>
      </c>
      <c r="C145" s="65" t="s">
        <v>149</v>
      </c>
      <c r="D145" s="65" t="s">
        <v>120</v>
      </c>
      <c r="E145" s="65" t="s">
        <v>116</v>
      </c>
      <c r="F145" s="65" t="s">
        <v>117</v>
      </c>
      <c r="G145" s="65" t="s">
        <v>118</v>
      </c>
      <c r="H145" s="65" t="s">
        <v>106</v>
      </c>
      <c r="I145" s="65">
        <v>8</v>
      </c>
      <c r="J145" s="65">
        <v>-5.9631394153112298E-2</v>
      </c>
      <c r="K145" s="65">
        <v>0.50181996874586099</v>
      </c>
      <c r="L145" s="65">
        <v>5.2717841653894197E-2</v>
      </c>
      <c r="M145" s="65">
        <v>34652</v>
      </c>
      <c r="N145" s="65">
        <v>12882</v>
      </c>
      <c r="O145" s="65">
        <v>21770</v>
      </c>
      <c r="P145" s="65">
        <v>0.14506541610670401</v>
      </c>
      <c r="Q145" s="65" t="s">
        <v>742</v>
      </c>
      <c r="R145" s="65"/>
      <c r="S145" s="65"/>
      <c r="T145" s="65"/>
    </row>
    <row r="146" spans="1:20" x14ac:dyDescent="0.25">
      <c r="A146" s="65" t="s">
        <v>745</v>
      </c>
      <c r="B146" s="65" t="s">
        <v>12</v>
      </c>
      <c r="C146" s="65" t="s">
        <v>149</v>
      </c>
      <c r="D146" s="65" t="s">
        <v>121</v>
      </c>
      <c r="E146" s="65" t="s">
        <v>116</v>
      </c>
      <c r="F146" s="65" t="s">
        <v>117</v>
      </c>
      <c r="G146" s="65" t="s">
        <v>118</v>
      </c>
      <c r="H146" s="65" t="s">
        <v>124</v>
      </c>
      <c r="I146" s="65">
        <v>1335</v>
      </c>
      <c r="J146" s="65">
        <v>2.2865633890642199E-2</v>
      </c>
      <c r="K146" s="65">
        <v>0.514662258676159</v>
      </c>
      <c r="L146" s="65">
        <v>0.161318399558738</v>
      </c>
      <c r="M146" s="65">
        <v>41505</v>
      </c>
      <c r="N146" s="65">
        <v>14802</v>
      </c>
      <c r="O146" s="65">
        <v>26703</v>
      </c>
      <c r="P146" s="65">
        <v>7.6448230359336899E-2</v>
      </c>
      <c r="Q146" s="65" t="s">
        <v>742</v>
      </c>
      <c r="R146" s="65"/>
      <c r="S146" s="65"/>
      <c r="T146" s="65"/>
    </row>
    <row r="147" spans="1:20" x14ac:dyDescent="0.25">
      <c r="A147" s="65" t="s">
        <v>745</v>
      </c>
      <c r="B147" s="65" t="s">
        <v>57</v>
      </c>
      <c r="C147" s="65" t="s">
        <v>105</v>
      </c>
      <c r="D147" s="65" t="s">
        <v>105</v>
      </c>
      <c r="E147" s="65" t="s">
        <v>116</v>
      </c>
      <c r="F147" s="65" t="s">
        <v>117</v>
      </c>
      <c r="G147" s="65" t="s">
        <v>118</v>
      </c>
      <c r="H147" s="65" t="s">
        <v>106</v>
      </c>
      <c r="I147" s="65">
        <v>3</v>
      </c>
      <c r="J147" s="65">
        <v>-4.5135761359642701E-2</v>
      </c>
      <c r="K147" s="65">
        <v>0.53282533557762402</v>
      </c>
      <c r="L147" s="65">
        <v>4.3336656844079002E-2</v>
      </c>
      <c r="M147" s="65">
        <v>63926</v>
      </c>
      <c r="N147" s="65">
        <v>21982</v>
      </c>
      <c r="O147" s="65">
        <v>41944</v>
      </c>
      <c r="P147" s="65">
        <v>0.1198510784667</v>
      </c>
      <c r="Q147" s="65" t="s">
        <v>742</v>
      </c>
      <c r="R147" s="65"/>
      <c r="S147" s="65"/>
      <c r="T147" s="65"/>
    </row>
    <row r="148" spans="1:20" x14ac:dyDescent="0.25">
      <c r="A148" s="65" t="s">
        <v>745</v>
      </c>
      <c r="B148" s="65" t="s">
        <v>14</v>
      </c>
      <c r="C148" s="65" t="s">
        <v>149</v>
      </c>
      <c r="D148" s="65" t="s">
        <v>123</v>
      </c>
      <c r="E148" s="65" t="s">
        <v>116</v>
      </c>
      <c r="F148" s="65" t="s">
        <v>117</v>
      </c>
      <c r="G148" s="65" t="s">
        <v>118</v>
      </c>
      <c r="H148" s="65" t="s">
        <v>106</v>
      </c>
      <c r="I148" s="65">
        <v>2</v>
      </c>
      <c r="J148" s="65">
        <v>-4.8001181145062799E-2</v>
      </c>
      <c r="K148" s="65">
        <v>0.53486882845496697</v>
      </c>
      <c r="L148" s="65">
        <v>3.9872195251482098E-2</v>
      </c>
      <c r="M148" s="65">
        <v>47580</v>
      </c>
      <c r="N148" s="65">
        <v>13838</v>
      </c>
      <c r="O148" s="65">
        <v>33742</v>
      </c>
      <c r="P148" s="65">
        <v>0.151479714978241</v>
      </c>
      <c r="Q148" s="65" t="s">
        <v>742</v>
      </c>
      <c r="R148" s="65"/>
      <c r="S148" s="65"/>
      <c r="T148" s="65"/>
    </row>
    <row r="149" spans="1:20" x14ac:dyDescent="0.25">
      <c r="A149" s="65" t="s">
        <v>745</v>
      </c>
      <c r="B149" s="65" t="s">
        <v>1</v>
      </c>
      <c r="C149" s="65" t="s">
        <v>149</v>
      </c>
      <c r="D149" s="65" t="s">
        <v>119</v>
      </c>
      <c r="E149" s="65" t="s">
        <v>116</v>
      </c>
      <c r="F149" s="65" t="s">
        <v>117</v>
      </c>
      <c r="G149" s="65" t="s">
        <v>118</v>
      </c>
      <c r="H149" s="65" t="s">
        <v>106</v>
      </c>
      <c r="I149" s="65">
        <v>10</v>
      </c>
      <c r="J149" s="65">
        <v>0.117206639396238</v>
      </c>
      <c r="K149" s="65">
        <v>0.55011388631886604</v>
      </c>
      <c r="L149" s="65">
        <v>3.2441407363819202E-2</v>
      </c>
      <c r="M149" s="65">
        <v>40266</v>
      </c>
      <c r="N149" s="65">
        <v>12194</v>
      </c>
      <c r="O149" s="65">
        <v>28072</v>
      </c>
      <c r="P149" s="65">
        <v>0.18043011929091901</v>
      </c>
      <c r="Q149" s="65" t="s">
        <v>742</v>
      </c>
      <c r="R149" s="65"/>
      <c r="S149" s="65"/>
      <c r="T149" s="65"/>
    </row>
    <row r="150" spans="1:20" x14ac:dyDescent="0.25">
      <c r="A150" s="65" t="s">
        <v>745</v>
      </c>
      <c r="B150" s="65" t="s">
        <v>21</v>
      </c>
      <c r="C150" s="65" t="s">
        <v>149</v>
      </c>
      <c r="D150" s="65" t="s">
        <v>119</v>
      </c>
      <c r="E150" s="65" t="s">
        <v>116</v>
      </c>
      <c r="F150" s="65" t="s">
        <v>117</v>
      </c>
      <c r="G150" s="65" t="s">
        <v>118</v>
      </c>
      <c r="H150" s="65" t="s">
        <v>106</v>
      </c>
      <c r="I150" s="65">
        <v>1</v>
      </c>
      <c r="J150" s="65">
        <v>-2.3227969348658999E-2</v>
      </c>
      <c r="K150" s="65">
        <v>0.55178195949086695</v>
      </c>
      <c r="L150" s="65">
        <v>8.6874605599227495E-2</v>
      </c>
      <c r="M150" s="65">
        <v>40266</v>
      </c>
      <c r="N150" s="65">
        <v>12194</v>
      </c>
      <c r="O150" s="65">
        <v>28072</v>
      </c>
      <c r="P150" s="65">
        <v>0.110258595611016</v>
      </c>
      <c r="Q150" s="65" t="s">
        <v>742</v>
      </c>
      <c r="R150" s="65"/>
      <c r="S150" s="65"/>
      <c r="T150" s="65"/>
    </row>
    <row r="151" spans="1:20" x14ac:dyDescent="0.25">
      <c r="A151" s="65" t="s">
        <v>745</v>
      </c>
      <c r="B151" s="65" t="s">
        <v>28</v>
      </c>
      <c r="C151" s="65" t="s">
        <v>149</v>
      </c>
      <c r="D151" s="65" t="s">
        <v>119</v>
      </c>
      <c r="E151" s="65" t="s">
        <v>116</v>
      </c>
      <c r="F151" s="65" t="s">
        <v>117</v>
      </c>
      <c r="G151" s="65" t="s">
        <v>118</v>
      </c>
      <c r="H151" s="65" t="s">
        <v>106</v>
      </c>
      <c r="I151" s="65">
        <v>1</v>
      </c>
      <c r="J151" s="65">
        <v>-3.0068195908245499E-2</v>
      </c>
      <c r="K151" s="65">
        <v>0.55178195949086695</v>
      </c>
      <c r="L151" s="65">
        <v>5.1844249509901602E-2</v>
      </c>
      <c r="M151" s="65">
        <v>40266</v>
      </c>
      <c r="N151" s="65">
        <v>12194</v>
      </c>
      <c r="O151" s="65">
        <v>28072</v>
      </c>
      <c r="P151" s="65">
        <v>0.14272780386596501</v>
      </c>
      <c r="Q151" s="65" t="s">
        <v>742</v>
      </c>
      <c r="R151" s="65"/>
      <c r="S151" s="65"/>
      <c r="T151" s="65"/>
    </row>
    <row r="152" spans="1:20" x14ac:dyDescent="0.25">
      <c r="A152" s="65" t="s">
        <v>745</v>
      </c>
      <c r="B152" s="65" t="s">
        <v>20</v>
      </c>
      <c r="C152" s="65" t="s">
        <v>149</v>
      </c>
      <c r="D152" s="65" t="s">
        <v>121</v>
      </c>
      <c r="E152" s="65" t="s">
        <v>116</v>
      </c>
      <c r="F152" s="65" t="s">
        <v>117</v>
      </c>
      <c r="G152" s="65" t="s">
        <v>118</v>
      </c>
      <c r="H152" s="65" t="s">
        <v>106</v>
      </c>
      <c r="I152" s="65">
        <v>4</v>
      </c>
      <c r="J152" s="65">
        <v>2.0968789928513601E-2</v>
      </c>
      <c r="K152" s="65">
        <v>0.55390194562272399</v>
      </c>
      <c r="L152" s="65">
        <v>8.3449187938468894E-2</v>
      </c>
      <c r="M152" s="65">
        <v>41505</v>
      </c>
      <c r="N152" s="65">
        <v>14802</v>
      </c>
      <c r="O152" s="65">
        <v>26703</v>
      </c>
      <c r="P152" s="65">
        <v>0.106291450010069</v>
      </c>
      <c r="Q152" s="65" t="s">
        <v>742</v>
      </c>
      <c r="R152" s="65"/>
      <c r="S152" s="65"/>
      <c r="T152" s="65"/>
    </row>
    <row r="153" spans="1:20" x14ac:dyDescent="0.25">
      <c r="A153" s="65" t="s">
        <v>745</v>
      </c>
      <c r="B153" s="65" t="s">
        <v>27</v>
      </c>
      <c r="C153" s="65" t="s">
        <v>149</v>
      </c>
      <c r="D153" s="65" t="s">
        <v>119</v>
      </c>
      <c r="E153" s="65" t="s">
        <v>116</v>
      </c>
      <c r="F153" s="65" t="s">
        <v>117</v>
      </c>
      <c r="G153" s="65" t="s">
        <v>118</v>
      </c>
      <c r="H153" s="65" t="s">
        <v>106</v>
      </c>
      <c r="I153" s="65">
        <v>1</v>
      </c>
      <c r="J153" s="65">
        <v>-6.2582345191040806E-2</v>
      </c>
      <c r="K153" s="65">
        <v>0.555149008878701</v>
      </c>
      <c r="L153" s="65">
        <v>1.14640162636523E-2</v>
      </c>
      <c r="M153" s="65">
        <v>40266</v>
      </c>
      <c r="N153" s="65">
        <v>12194</v>
      </c>
      <c r="O153" s="65">
        <v>28072</v>
      </c>
      <c r="P153" s="65">
        <v>0.30352221486438402</v>
      </c>
      <c r="Q153" s="65" t="s">
        <v>742</v>
      </c>
      <c r="R153" s="65"/>
      <c r="S153" s="65"/>
      <c r="T153" s="65"/>
    </row>
    <row r="154" spans="1:20" x14ac:dyDescent="0.25">
      <c r="A154" s="65" t="s">
        <v>745</v>
      </c>
      <c r="B154" s="65" t="s">
        <v>32</v>
      </c>
      <c r="C154" s="65" t="s">
        <v>149</v>
      </c>
      <c r="D154" s="65" t="s">
        <v>119</v>
      </c>
      <c r="E154" s="65" t="s">
        <v>116</v>
      </c>
      <c r="F154" s="65" t="s">
        <v>117</v>
      </c>
      <c r="G154" s="65" t="s">
        <v>118</v>
      </c>
      <c r="H154" s="65" t="s">
        <v>106</v>
      </c>
      <c r="I154" s="65">
        <v>1</v>
      </c>
      <c r="J154" s="65">
        <v>-6.13298902517753E-2</v>
      </c>
      <c r="K154" s="65">
        <v>0.56240815653632903</v>
      </c>
      <c r="L154" s="65">
        <v>1.12319634211831E-2</v>
      </c>
      <c r="M154" s="65">
        <v>40266</v>
      </c>
      <c r="N154" s="65">
        <v>12194</v>
      </c>
      <c r="O154" s="65">
        <v>28072</v>
      </c>
      <c r="P154" s="65">
        <v>0.30664157663580699</v>
      </c>
      <c r="Q154" s="65" t="s">
        <v>742</v>
      </c>
      <c r="R154" s="65"/>
      <c r="S154" s="65"/>
      <c r="T154" s="65"/>
    </row>
    <row r="155" spans="1:20" x14ac:dyDescent="0.25">
      <c r="A155" s="65" t="s">
        <v>745</v>
      </c>
      <c r="B155" s="65" t="s">
        <v>3</v>
      </c>
      <c r="C155" s="65" t="s">
        <v>149</v>
      </c>
      <c r="D155" s="65" t="s">
        <v>120</v>
      </c>
      <c r="E155" s="65" t="s">
        <v>116</v>
      </c>
      <c r="F155" s="65" t="s">
        <v>117</v>
      </c>
      <c r="G155" s="65" t="s">
        <v>118</v>
      </c>
      <c r="H155" s="65" t="s">
        <v>106</v>
      </c>
      <c r="I155" s="65">
        <v>4</v>
      </c>
      <c r="J155" s="65">
        <v>-6.9086660161387606E-2</v>
      </c>
      <c r="K155" s="65">
        <v>0.567995900054999</v>
      </c>
      <c r="L155" s="65">
        <v>3.9475799572843799E-2</v>
      </c>
      <c r="M155" s="65">
        <v>34652</v>
      </c>
      <c r="N155" s="65">
        <v>12882</v>
      </c>
      <c r="O155" s="65">
        <v>21770</v>
      </c>
      <c r="P155" s="65">
        <v>0.16763983745931099</v>
      </c>
      <c r="Q155" s="65" t="s">
        <v>742</v>
      </c>
      <c r="R155" s="65"/>
      <c r="S155" s="65"/>
      <c r="T155" s="65"/>
    </row>
    <row r="156" spans="1:20" x14ac:dyDescent="0.25">
      <c r="A156" s="65" t="s">
        <v>745</v>
      </c>
      <c r="B156" s="65" t="s">
        <v>1</v>
      </c>
      <c r="C156" s="65" t="s">
        <v>149</v>
      </c>
      <c r="D156" s="65" t="s">
        <v>141</v>
      </c>
      <c r="E156" s="65" t="s">
        <v>116</v>
      </c>
      <c r="F156" s="65" t="s">
        <v>117</v>
      </c>
      <c r="G156" s="65" t="s">
        <v>118</v>
      </c>
      <c r="H156" s="65" t="s">
        <v>106</v>
      </c>
      <c r="I156" s="65">
        <v>10</v>
      </c>
      <c r="J156" s="65">
        <v>4.8739647907902299E-2</v>
      </c>
      <c r="K156" s="65">
        <v>0.57464706988845804</v>
      </c>
      <c r="L156" s="65">
        <v>3.2441407363819202E-2</v>
      </c>
      <c r="M156" s="65">
        <v>45975</v>
      </c>
      <c r="N156" s="65">
        <v>12366</v>
      </c>
      <c r="O156" s="65">
        <v>33609</v>
      </c>
      <c r="P156" s="65">
        <v>0.17497178289165799</v>
      </c>
      <c r="Q156" s="65" t="s">
        <v>742</v>
      </c>
      <c r="R156" s="65"/>
      <c r="S156" s="65"/>
      <c r="T156" s="65"/>
    </row>
    <row r="157" spans="1:20" x14ac:dyDescent="0.25">
      <c r="A157" s="65" t="s">
        <v>745</v>
      </c>
      <c r="B157" s="65" t="s">
        <v>20</v>
      </c>
      <c r="C157" s="65" t="s">
        <v>149</v>
      </c>
      <c r="D157" s="65" t="s">
        <v>122</v>
      </c>
      <c r="E157" s="65" t="s">
        <v>116</v>
      </c>
      <c r="F157" s="65" t="s">
        <v>117</v>
      </c>
      <c r="G157" s="65" t="s">
        <v>118</v>
      </c>
      <c r="H157" s="65" t="s">
        <v>106</v>
      </c>
      <c r="I157" s="65">
        <v>1</v>
      </c>
      <c r="J157" s="65">
        <v>0.248896520937469</v>
      </c>
      <c r="K157" s="65">
        <v>0.58114224680000004</v>
      </c>
      <c r="L157" s="65">
        <v>5.5932694611163696E-3</v>
      </c>
      <c r="M157" s="65">
        <v>33394</v>
      </c>
      <c r="N157" s="65">
        <v>10588</v>
      </c>
      <c r="O157" s="65">
        <v>22806</v>
      </c>
      <c r="P157" s="65">
        <v>0.471160888087165</v>
      </c>
      <c r="Q157" s="65" t="s">
        <v>742</v>
      </c>
      <c r="R157" s="65"/>
      <c r="S157" s="65"/>
      <c r="T157" s="65"/>
    </row>
    <row r="158" spans="1:20" x14ac:dyDescent="0.25">
      <c r="A158" s="65" t="s">
        <v>745</v>
      </c>
      <c r="B158" s="65" t="s">
        <v>35</v>
      </c>
      <c r="C158" s="65" t="s">
        <v>105</v>
      </c>
      <c r="D158" s="65" t="s">
        <v>105</v>
      </c>
      <c r="E158" s="65" t="s">
        <v>116</v>
      </c>
      <c r="F158" s="65" t="s">
        <v>117</v>
      </c>
      <c r="G158" s="65" t="s">
        <v>118</v>
      </c>
      <c r="H158" s="65" t="s">
        <v>106</v>
      </c>
      <c r="I158" s="65">
        <v>4</v>
      </c>
      <c r="J158" s="65">
        <v>2.4686309459648101E-2</v>
      </c>
      <c r="K158" s="65">
        <v>0.58861466700734899</v>
      </c>
      <c r="L158" s="65">
        <v>5.3598251942683403E-2</v>
      </c>
      <c r="M158" s="65">
        <v>63926</v>
      </c>
      <c r="N158" s="65">
        <v>21982</v>
      </c>
      <c r="O158" s="65">
        <v>41944</v>
      </c>
      <c r="P158" s="65">
        <v>0.10776911985228101</v>
      </c>
      <c r="Q158" s="65" t="s">
        <v>742</v>
      </c>
      <c r="R158" s="65"/>
      <c r="S158" s="65"/>
      <c r="T158" s="65"/>
    </row>
    <row r="159" spans="1:20" x14ac:dyDescent="0.25">
      <c r="A159" s="65" t="s">
        <v>745</v>
      </c>
      <c r="B159" s="65" t="s">
        <v>15</v>
      </c>
      <c r="C159" s="65" t="s">
        <v>149</v>
      </c>
      <c r="D159" s="65" t="s">
        <v>122</v>
      </c>
      <c r="E159" s="65" t="s">
        <v>116</v>
      </c>
      <c r="F159" s="65" t="s">
        <v>117</v>
      </c>
      <c r="G159" s="65" t="s">
        <v>118</v>
      </c>
      <c r="H159" s="65" t="s">
        <v>106</v>
      </c>
      <c r="I159" s="65">
        <v>2</v>
      </c>
      <c r="J159" s="65">
        <v>6.8295729265405405E-2</v>
      </c>
      <c r="K159" s="65">
        <v>0.59136761111046898</v>
      </c>
      <c r="L159" s="65">
        <v>1.36115564029923E-2</v>
      </c>
      <c r="M159" s="65">
        <v>33394</v>
      </c>
      <c r="N159" s="65">
        <v>10588</v>
      </c>
      <c r="O159" s="65">
        <v>22806</v>
      </c>
      <c r="P159" s="65">
        <v>0.30202869721326198</v>
      </c>
      <c r="Q159" s="65" t="s">
        <v>742</v>
      </c>
      <c r="R159" s="65"/>
      <c r="S159" s="65"/>
      <c r="T159" s="65"/>
    </row>
    <row r="160" spans="1:20" x14ac:dyDescent="0.25">
      <c r="A160" s="65" t="s">
        <v>745</v>
      </c>
      <c r="B160" s="65" t="s">
        <v>3</v>
      </c>
      <c r="C160" s="65" t="s">
        <v>105</v>
      </c>
      <c r="D160" s="65" t="s">
        <v>105</v>
      </c>
      <c r="E160" s="65" t="s">
        <v>116</v>
      </c>
      <c r="F160" s="65" t="s">
        <v>117</v>
      </c>
      <c r="G160" s="65" t="s">
        <v>118</v>
      </c>
      <c r="H160" s="65" t="s">
        <v>106</v>
      </c>
      <c r="I160" s="65">
        <v>4</v>
      </c>
      <c r="J160" s="65">
        <v>-1.45094741898189E-2</v>
      </c>
      <c r="K160" s="65">
        <v>0.59575417635188399</v>
      </c>
      <c r="L160" s="65">
        <v>4.7495454198590997E-2</v>
      </c>
      <c r="M160" s="65">
        <v>63926</v>
      </c>
      <c r="N160" s="65">
        <v>21982</v>
      </c>
      <c r="O160" s="65">
        <v>41944</v>
      </c>
      <c r="P160" s="65">
        <v>0.11448369192471899</v>
      </c>
      <c r="Q160" s="65" t="s">
        <v>742</v>
      </c>
      <c r="R160" s="65"/>
      <c r="S160" s="65"/>
      <c r="T160" s="65"/>
    </row>
    <row r="161" spans="1:20" x14ac:dyDescent="0.25">
      <c r="A161" s="65" t="s">
        <v>745</v>
      </c>
      <c r="B161" s="65" t="s">
        <v>7</v>
      </c>
      <c r="C161" s="65" t="s">
        <v>149</v>
      </c>
      <c r="D161" s="65" t="s">
        <v>122</v>
      </c>
      <c r="E161" s="65" t="s">
        <v>116</v>
      </c>
      <c r="F161" s="65" t="s">
        <v>117</v>
      </c>
      <c r="G161" s="65" t="s">
        <v>118</v>
      </c>
      <c r="H161" s="65" t="s">
        <v>106</v>
      </c>
      <c r="I161" s="65">
        <v>1</v>
      </c>
      <c r="J161" s="65">
        <v>-7.2342179777834997E-2</v>
      </c>
      <c r="K161" s="65">
        <v>0.59627826290000097</v>
      </c>
      <c r="L161" s="65">
        <v>6.8136191653949997E-3</v>
      </c>
      <c r="M161" s="65">
        <v>33394</v>
      </c>
      <c r="N161" s="65">
        <v>10588</v>
      </c>
      <c r="O161" s="65">
        <v>22806</v>
      </c>
      <c r="P161" s="65">
        <v>0.42688724137542</v>
      </c>
      <c r="Q161" s="65" t="s">
        <v>742</v>
      </c>
      <c r="R161" s="65"/>
      <c r="S161" s="65"/>
      <c r="T161" s="65"/>
    </row>
    <row r="162" spans="1:20" x14ac:dyDescent="0.25">
      <c r="A162" s="65" t="s">
        <v>745</v>
      </c>
      <c r="B162" s="65" t="s">
        <v>8</v>
      </c>
      <c r="C162" s="65" t="s">
        <v>149</v>
      </c>
      <c r="D162" s="65" t="s">
        <v>120</v>
      </c>
      <c r="E162" s="65" t="s">
        <v>116</v>
      </c>
      <c r="F162" s="65" t="s">
        <v>117</v>
      </c>
      <c r="G162" s="65" t="s">
        <v>118</v>
      </c>
      <c r="H162" s="65" t="s">
        <v>106</v>
      </c>
      <c r="I162" s="65">
        <v>2</v>
      </c>
      <c r="J162" s="65">
        <v>-1.4510679878599801E-2</v>
      </c>
      <c r="K162" s="65">
        <v>0.61192000026243498</v>
      </c>
      <c r="L162" s="65">
        <v>6.1210262493352798E-2</v>
      </c>
      <c r="M162" s="65">
        <v>34652</v>
      </c>
      <c r="N162" s="65">
        <v>12882</v>
      </c>
      <c r="O162" s="65">
        <v>21770</v>
      </c>
      <c r="P162" s="65">
        <v>0.13462650699010201</v>
      </c>
      <c r="Q162" s="65" t="s">
        <v>742</v>
      </c>
      <c r="R162" s="65"/>
      <c r="S162" s="65"/>
      <c r="T162" s="65"/>
    </row>
    <row r="163" spans="1:20" x14ac:dyDescent="0.25">
      <c r="A163" s="65" t="s">
        <v>745</v>
      </c>
      <c r="B163" s="65" t="s">
        <v>0</v>
      </c>
      <c r="C163" s="65" t="s">
        <v>149</v>
      </c>
      <c r="D163" s="65" t="s">
        <v>122</v>
      </c>
      <c r="E163" s="65" t="s">
        <v>116</v>
      </c>
      <c r="F163" s="65" t="s">
        <v>117</v>
      </c>
      <c r="G163" s="65" t="s">
        <v>118</v>
      </c>
      <c r="H163" s="65" t="s">
        <v>106</v>
      </c>
      <c r="I163" s="65">
        <v>13</v>
      </c>
      <c r="J163" s="65">
        <v>0.16521198009309099</v>
      </c>
      <c r="K163" s="65">
        <v>0.61422202258540204</v>
      </c>
      <c r="L163" s="65">
        <v>1.04885187994238E-2</v>
      </c>
      <c r="M163" s="65">
        <v>33394</v>
      </c>
      <c r="N163" s="65">
        <v>10588</v>
      </c>
      <c r="O163" s="65">
        <v>22806</v>
      </c>
      <c r="P163" s="65">
        <v>0.34406858580595301</v>
      </c>
      <c r="Q163" s="65" t="s">
        <v>742</v>
      </c>
      <c r="R163" s="65"/>
      <c r="S163" s="65"/>
      <c r="T163" s="65"/>
    </row>
    <row r="164" spans="1:20" x14ac:dyDescent="0.25">
      <c r="A164" s="65" t="s">
        <v>745</v>
      </c>
      <c r="B164" s="65" t="s">
        <v>10</v>
      </c>
      <c r="C164" s="65" t="s">
        <v>149</v>
      </c>
      <c r="D164" s="65" t="s">
        <v>119</v>
      </c>
      <c r="E164" s="65" t="s">
        <v>116</v>
      </c>
      <c r="F164" s="65" t="s">
        <v>117</v>
      </c>
      <c r="G164" s="65" t="s">
        <v>118</v>
      </c>
      <c r="H164" s="65" t="s">
        <v>106</v>
      </c>
      <c r="I164" s="65">
        <v>7</v>
      </c>
      <c r="J164" s="65">
        <v>-6.5805317928375406E-2</v>
      </c>
      <c r="K164" s="65">
        <v>0.61583296949876898</v>
      </c>
      <c r="L164" s="65">
        <v>2.6111957830821202E-2</v>
      </c>
      <c r="M164" s="65">
        <v>40266</v>
      </c>
      <c r="N164" s="65">
        <v>12194</v>
      </c>
      <c r="O164" s="65">
        <v>28072</v>
      </c>
      <c r="P164" s="65">
        <v>0.20111254487193</v>
      </c>
      <c r="Q164" s="65" t="s">
        <v>742</v>
      </c>
      <c r="R164" s="65"/>
      <c r="S164" s="65"/>
      <c r="T164" s="65"/>
    </row>
    <row r="165" spans="1:20" x14ac:dyDescent="0.25">
      <c r="A165" s="65" t="s">
        <v>745</v>
      </c>
      <c r="B165" s="65" t="s">
        <v>15</v>
      </c>
      <c r="C165" s="65" t="s">
        <v>105</v>
      </c>
      <c r="D165" s="65" t="s">
        <v>105</v>
      </c>
      <c r="E165" s="65" t="s">
        <v>116</v>
      </c>
      <c r="F165" s="65" t="s">
        <v>117</v>
      </c>
      <c r="G165" s="65" t="s">
        <v>118</v>
      </c>
      <c r="H165" s="65" t="s">
        <v>106</v>
      </c>
      <c r="I165" s="65">
        <v>4</v>
      </c>
      <c r="J165" s="65">
        <v>2.97996294319928E-2</v>
      </c>
      <c r="K165" s="65">
        <v>0.61585205357640904</v>
      </c>
      <c r="L165" s="65">
        <v>5.0014538169206597E-2</v>
      </c>
      <c r="M165" s="65">
        <v>63926</v>
      </c>
      <c r="N165" s="65">
        <v>21982</v>
      </c>
      <c r="O165" s="65">
        <v>41944</v>
      </c>
      <c r="P165" s="65">
        <v>0.111563342488182</v>
      </c>
      <c r="Q165" s="65" t="s">
        <v>742</v>
      </c>
      <c r="R165" s="65"/>
      <c r="S165" s="65"/>
      <c r="T165" s="65"/>
    </row>
    <row r="166" spans="1:20" x14ac:dyDescent="0.25">
      <c r="A166" s="65" t="s">
        <v>745</v>
      </c>
      <c r="B166" s="65" t="s">
        <v>35</v>
      </c>
      <c r="C166" s="65" t="s">
        <v>149</v>
      </c>
      <c r="D166" s="65" t="s">
        <v>119</v>
      </c>
      <c r="E166" s="65" t="s">
        <v>116</v>
      </c>
      <c r="F166" s="65" t="s">
        <v>117</v>
      </c>
      <c r="G166" s="65" t="s">
        <v>118</v>
      </c>
      <c r="H166" s="65" t="s">
        <v>106</v>
      </c>
      <c r="I166" s="65">
        <v>4</v>
      </c>
      <c r="J166" s="65">
        <v>2.88671074098979E-2</v>
      </c>
      <c r="K166" s="65">
        <v>0.61968752457714305</v>
      </c>
      <c r="L166" s="65">
        <v>5.3075413645596502E-2</v>
      </c>
      <c r="M166" s="65">
        <v>40266</v>
      </c>
      <c r="N166" s="65">
        <v>12194</v>
      </c>
      <c r="O166" s="65">
        <v>28072</v>
      </c>
      <c r="P166" s="65">
        <v>0.14106269789088299</v>
      </c>
      <c r="Q166" s="65" t="s">
        <v>742</v>
      </c>
      <c r="R166" s="65"/>
      <c r="S166" s="65"/>
      <c r="T166" s="65"/>
    </row>
    <row r="167" spans="1:20" x14ac:dyDescent="0.25">
      <c r="A167" s="65" t="s">
        <v>745</v>
      </c>
      <c r="B167" s="65" t="s">
        <v>32</v>
      </c>
      <c r="C167" s="65" t="s">
        <v>149</v>
      </c>
      <c r="D167" s="65" t="s">
        <v>121</v>
      </c>
      <c r="E167" s="65" t="s">
        <v>116</v>
      </c>
      <c r="F167" s="65" t="s">
        <v>117</v>
      </c>
      <c r="G167" s="65" t="s">
        <v>118</v>
      </c>
      <c r="H167" s="65" t="s">
        <v>106</v>
      </c>
      <c r="I167" s="65">
        <v>1</v>
      </c>
      <c r="J167" s="65">
        <v>-5.4642220787604903E-2</v>
      </c>
      <c r="K167" s="65">
        <v>0.62150023353405504</v>
      </c>
      <c r="L167" s="65">
        <v>1.12319634211831E-2</v>
      </c>
      <c r="M167" s="65">
        <v>41505</v>
      </c>
      <c r="N167" s="65">
        <v>14802</v>
      </c>
      <c r="O167" s="65">
        <v>26703</v>
      </c>
      <c r="P167" s="65">
        <v>0.28972204957558301</v>
      </c>
      <c r="Q167" s="65" t="s">
        <v>742</v>
      </c>
      <c r="R167" s="65"/>
      <c r="S167" s="65"/>
      <c r="T167" s="65"/>
    </row>
    <row r="168" spans="1:20" x14ac:dyDescent="0.25">
      <c r="A168" s="65" t="s">
        <v>745</v>
      </c>
      <c r="B168" s="65" t="s">
        <v>10</v>
      </c>
      <c r="C168" s="65" t="s">
        <v>149</v>
      </c>
      <c r="D168" s="65" t="s">
        <v>123</v>
      </c>
      <c r="E168" s="65" t="s">
        <v>116</v>
      </c>
      <c r="F168" s="65" t="s">
        <v>117</v>
      </c>
      <c r="G168" s="65" t="s">
        <v>118</v>
      </c>
      <c r="H168" s="65" t="s">
        <v>106</v>
      </c>
      <c r="I168" s="65">
        <v>2</v>
      </c>
      <c r="J168" s="65">
        <v>-7.8749775307135395E-2</v>
      </c>
      <c r="K168" s="65">
        <v>0.62515189130378301</v>
      </c>
      <c r="L168" s="65">
        <v>6.5285577914222003E-3</v>
      </c>
      <c r="M168" s="65">
        <v>47580</v>
      </c>
      <c r="N168" s="65">
        <v>13838</v>
      </c>
      <c r="O168" s="65">
        <v>33742</v>
      </c>
      <c r="P168" s="65">
        <v>0.37435266269717099</v>
      </c>
      <c r="Q168" s="65" t="s">
        <v>742</v>
      </c>
      <c r="R168" s="65"/>
      <c r="S168" s="65"/>
      <c r="T168" s="65"/>
    </row>
    <row r="169" spans="1:20" x14ac:dyDescent="0.25">
      <c r="A169" s="65" t="s">
        <v>745</v>
      </c>
      <c r="B169" s="65" t="s">
        <v>0</v>
      </c>
      <c r="C169" s="65" t="s">
        <v>149</v>
      </c>
      <c r="D169" s="65" t="s">
        <v>120</v>
      </c>
      <c r="E169" s="65" t="s">
        <v>116</v>
      </c>
      <c r="F169" s="65" t="s">
        <v>117</v>
      </c>
      <c r="G169" s="65" t="s">
        <v>118</v>
      </c>
      <c r="H169" s="65" t="s">
        <v>106</v>
      </c>
      <c r="I169" s="65">
        <v>9</v>
      </c>
      <c r="J169" s="65">
        <v>-2.2454166242740398E-2</v>
      </c>
      <c r="K169" s="65">
        <v>0.62751515388922896</v>
      </c>
      <c r="L169" s="65">
        <v>1.0361441895047001E-2</v>
      </c>
      <c r="M169" s="65">
        <v>34652</v>
      </c>
      <c r="N169" s="65">
        <v>12882</v>
      </c>
      <c r="O169" s="65">
        <v>21770</v>
      </c>
      <c r="P169" s="65">
        <v>0.32721454540925599</v>
      </c>
      <c r="Q169" s="65" t="s">
        <v>742</v>
      </c>
      <c r="R169" s="65"/>
      <c r="S169" s="65"/>
      <c r="T169" s="65"/>
    </row>
    <row r="170" spans="1:20" x14ac:dyDescent="0.25">
      <c r="A170" s="65" t="s">
        <v>745</v>
      </c>
      <c r="B170" s="65" t="s">
        <v>19</v>
      </c>
      <c r="C170" s="65" t="s">
        <v>149</v>
      </c>
      <c r="D170" s="65" t="s">
        <v>119</v>
      </c>
      <c r="E170" s="65" t="s">
        <v>116</v>
      </c>
      <c r="F170" s="65" t="s">
        <v>117</v>
      </c>
      <c r="G170" s="65" t="s">
        <v>118</v>
      </c>
      <c r="H170" s="65" t="s">
        <v>106</v>
      </c>
      <c r="I170" s="65">
        <v>2</v>
      </c>
      <c r="J170" s="65">
        <v>-2.4800517577697301E-2</v>
      </c>
      <c r="K170" s="65">
        <v>0.64110964717617602</v>
      </c>
      <c r="L170" s="65">
        <v>4.48036561340431E-2</v>
      </c>
      <c r="M170" s="65">
        <v>40266</v>
      </c>
      <c r="N170" s="65">
        <v>12194</v>
      </c>
      <c r="O170" s="65">
        <v>28072</v>
      </c>
      <c r="P170" s="65">
        <v>0.15353314697269399</v>
      </c>
      <c r="Q170" s="65" t="s">
        <v>742</v>
      </c>
      <c r="R170" s="65"/>
      <c r="S170" s="65"/>
      <c r="T170" s="65"/>
    </row>
    <row r="171" spans="1:20" x14ac:dyDescent="0.25">
      <c r="A171" s="65" t="s">
        <v>745</v>
      </c>
      <c r="B171" s="65" t="s">
        <v>31</v>
      </c>
      <c r="C171" s="65" t="s">
        <v>149</v>
      </c>
      <c r="D171" s="65" t="s">
        <v>121</v>
      </c>
      <c r="E171" s="65" t="s">
        <v>116</v>
      </c>
      <c r="F171" s="65" t="s">
        <v>117</v>
      </c>
      <c r="G171" s="65" t="s">
        <v>118</v>
      </c>
      <c r="H171" s="65" t="s">
        <v>106</v>
      </c>
      <c r="I171" s="65">
        <v>1</v>
      </c>
      <c r="J171" s="65">
        <v>1.7601735284110201E-2</v>
      </c>
      <c r="K171" s="65">
        <v>0.64519950207721499</v>
      </c>
      <c r="L171" s="65">
        <v>9.2043153411114798E-2</v>
      </c>
      <c r="M171" s="65">
        <v>41505</v>
      </c>
      <c r="N171" s="65">
        <v>14802</v>
      </c>
      <c r="O171" s="65">
        <v>26703</v>
      </c>
      <c r="P171" s="65">
        <v>0.10120772075585199</v>
      </c>
      <c r="Q171" s="65" t="s">
        <v>742</v>
      </c>
      <c r="R171" s="65"/>
      <c r="S171" s="65"/>
      <c r="T171" s="65"/>
    </row>
    <row r="172" spans="1:20" x14ac:dyDescent="0.25">
      <c r="A172" s="65" t="s">
        <v>745</v>
      </c>
      <c r="B172" s="65" t="s">
        <v>10</v>
      </c>
      <c r="C172" s="65" t="s">
        <v>149</v>
      </c>
      <c r="D172" s="65" t="s">
        <v>119</v>
      </c>
      <c r="E172" s="65" t="s">
        <v>116</v>
      </c>
      <c r="F172" s="65" t="s">
        <v>117</v>
      </c>
      <c r="G172" s="65" t="s">
        <v>118</v>
      </c>
      <c r="H172" s="65" t="s">
        <v>124</v>
      </c>
      <c r="I172" s="65">
        <v>6</v>
      </c>
      <c r="J172" s="65">
        <v>4.2758755529002303E-2</v>
      </c>
      <c r="K172" s="65">
        <v>0.65224188334153899</v>
      </c>
      <c r="L172" s="65">
        <v>2.2456438824066199E-2</v>
      </c>
      <c r="M172" s="65">
        <v>40266</v>
      </c>
      <c r="N172" s="65">
        <v>12194</v>
      </c>
      <c r="O172" s="65">
        <v>28072</v>
      </c>
      <c r="P172" s="65">
        <v>0.21686448553242199</v>
      </c>
      <c r="Q172" s="65" t="s">
        <v>742</v>
      </c>
      <c r="R172" s="65"/>
      <c r="S172" s="65"/>
      <c r="T172" s="65"/>
    </row>
    <row r="173" spans="1:20" x14ac:dyDescent="0.25">
      <c r="A173" s="65" t="s">
        <v>745</v>
      </c>
      <c r="B173" s="65" t="s">
        <v>6</v>
      </c>
      <c r="C173" s="65" t="s">
        <v>149</v>
      </c>
      <c r="D173" s="65" t="s">
        <v>119</v>
      </c>
      <c r="E173" s="65" t="s">
        <v>116</v>
      </c>
      <c r="F173" s="65" t="s">
        <v>117</v>
      </c>
      <c r="G173" s="65" t="s">
        <v>118</v>
      </c>
      <c r="H173" s="65" t="s">
        <v>106</v>
      </c>
      <c r="I173" s="65">
        <v>1190</v>
      </c>
      <c r="J173" s="65">
        <v>-2.3476151547918399E-2</v>
      </c>
      <c r="K173" s="65">
        <v>0.65383599755566602</v>
      </c>
      <c r="L173" s="65">
        <v>7.2215953097466201E-2</v>
      </c>
      <c r="M173" s="65">
        <v>40266</v>
      </c>
      <c r="N173" s="65">
        <v>12194</v>
      </c>
      <c r="O173" s="65">
        <v>28072</v>
      </c>
      <c r="P173" s="65">
        <v>0.120932298049942</v>
      </c>
      <c r="Q173" s="65" t="s">
        <v>742</v>
      </c>
      <c r="R173" s="65"/>
      <c r="S173" s="65"/>
      <c r="T173" s="65"/>
    </row>
    <row r="174" spans="1:20" x14ac:dyDescent="0.25">
      <c r="A174" s="65" t="s">
        <v>745</v>
      </c>
      <c r="B174" s="65" t="s">
        <v>25</v>
      </c>
      <c r="C174" s="65" t="s">
        <v>149</v>
      </c>
      <c r="D174" s="65" t="s">
        <v>123</v>
      </c>
      <c r="E174" s="65" t="s">
        <v>116</v>
      </c>
      <c r="F174" s="65" t="s">
        <v>117</v>
      </c>
      <c r="G174" s="65" t="s">
        <v>118</v>
      </c>
      <c r="H174" s="65" t="s">
        <v>106</v>
      </c>
      <c r="I174" s="65">
        <v>1</v>
      </c>
      <c r="J174" s="65">
        <v>-2.2594032460050002E-2</v>
      </c>
      <c r="K174" s="65">
        <v>0.65459999999999996</v>
      </c>
      <c r="L174" s="65">
        <v>9.3040284345217897E-2</v>
      </c>
      <c r="M174" s="65">
        <v>47580</v>
      </c>
      <c r="N174" s="65">
        <v>13838</v>
      </c>
      <c r="O174" s="65">
        <v>33742</v>
      </c>
      <c r="P174" s="65">
        <v>9.9164000408930197E-2</v>
      </c>
      <c r="Q174" s="65" t="s">
        <v>742</v>
      </c>
      <c r="R174" s="65"/>
      <c r="S174" s="65"/>
      <c r="T174" s="65"/>
    </row>
    <row r="175" spans="1:20" x14ac:dyDescent="0.25">
      <c r="A175" s="65" t="s">
        <v>745</v>
      </c>
      <c r="B175" s="65" t="s">
        <v>11</v>
      </c>
      <c r="C175" s="65" t="s">
        <v>149</v>
      </c>
      <c r="D175" s="65" t="s">
        <v>141</v>
      </c>
      <c r="E175" s="65" t="s">
        <v>116</v>
      </c>
      <c r="F175" s="65" t="s">
        <v>117</v>
      </c>
      <c r="G175" s="65" t="s">
        <v>118</v>
      </c>
      <c r="H175" s="65" t="s">
        <v>106</v>
      </c>
      <c r="I175" s="65">
        <v>12</v>
      </c>
      <c r="J175" s="65">
        <v>-2.3743464977483E-2</v>
      </c>
      <c r="K175" s="65">
        <v>0.65888335480274896</v>
      </c>
      <c r="L175" s="65">
        <v>6.39309230453666E-2</v>
      </c>
      <c r="M175" s="65">
        <v>45975</v>
      </c>
      <c r="N175" s="65">
        <v>12366</v>
      </c>
      <c r="O175" s="65">
        <v>33609</v>
      </c>
      <c r="P175" s="65">
        <v>0.124641415620144</v>
      </c>
      <c r="Q175" s="65" t="s">
        <v>742</v>
      </c>
      <c r="R175" s="65"/>
      <c r="S175" s="65"/>
      <c r="T175" s="65"/>
    </row>
    <row r="176" spans="1:20" x14ac:dyDescent="0.25">
      <c r="A176" s="65" t="s">
        <v>745</v>
      </c>
      <c r="B176" s="65" t="s">
        <v>6</v>
      </c>
      <c r="C176" s="65" t="s">
        <v>149</v>
      </c>
      <c r="D176" s="65" t="s">
        <v>123</v>
      </c>
      <c r="E176" s="65" t="s">
        <v>116</v>
      </c>
      <c r="F176" s="65" t="s">
        <v>117</v>
      </c>
      <c r="G176" s="65" t="s">
        <v>118</v>
      </c>
      <c r="H176" s="65" t="s">
        <v>124</v>
      </c>
      <c r="I176" s="65">
        <v>187</v>
      </c>
      <c r="J176" s="65">
        <v>-4.8392541651697603E-2</v>
      </c>
      <c r="K176" s="65">
        <v>0.66014936851509498</v>
      </c>
      <c r="L176" s="65">
        <v>1.9546051921923598E-2</v>
      </c>
      <c r="M176" s="65">
        <v>47580</v>
      </c>
      <c r="N176" s="65">
        <v>13838</v>
      </c>
      <c r="O176" s="65">
        <v>33742</v>
      </c>
      <c r="P176" s="65">
        <v>0.216351558954746</v>
      </c>
      <c r="Q176" s="65" t="s">
        <v>742</v>
      </c>
      <c r="R176" s="65"/>
      <c r="S176" s="65"/>
      <c r="T176" s="65"/>
    </row>
    <row r="177" spans="1:20" x14ac:dyDescent="0.25">
      <c r="A177" s="65" t="s">
        <v>745</v>
      </c>
      <c r="B177" s="65" t="s">
        <v>41</v>
      </c>
      <c r="C177" s="65" t="s">
        <v>149</v>
      </c>
      <c r="D177" s="65" t="s">
        <v>141</v>
      </c>
      <c r="E177" s="65" t="s">
        <v>116</v>
      </c>
      <c r="F177" s="65" t="s">
        <v>117</v>
      </c>
      <c r="G177" s="65" t="s">
        <v>118</v>
      </c>
      <c r="H177" s="65" t="s">
        <v>106</v>
      </c>
      <c r="I177" s="65">
        <v>1</v>
      </c>
      <c r="J177" s="65">
        <v>4.7619047619047603E-2</v>
      </c>
      <c r="K177" s="65">
        <v>0.66334895408593098</v>
      </c>
      <c r="L177" s="65">
        <v>9.9013817017750208E-3</v>
      </c>
      <c r="M177" s="65">
        <v>45975</v>
      </c>
      <c r="N177" s="65">
        <v>12366</v>
      </c>
      <c r="O177" s="65">
        <v>33609</v>
      </c>
      <c r="P177" s="65">
        <v>0.31671596717842398</v>
      </c>
      <c r="Q177" s="65" t="s">
        <v>742</v>
      </c>
      <c r="R177" s="65"/>
      <c r="S177" s="65"/>
      <c r="T177" s="65"/>
    </row>
    <row r="178" spans="1:20" x14ac:dyDescent="0.25">
      <c r="A178" s="65" t="s">
        <v>745</v>
      </c>
      <c r="B178" s="65" t="s">
        <v>9</v>
      </c>
      <c r="C178" s="65" t="s">
        <v>105</v>
      </c>
      <c r="D178" s="65" t="s">
        <v>105</v>
      </c>
      <c r="E178" s="65" t="s">
        <v>116</v>
      </c>
      <c r="F178" s="65" t="s">
        <v>117</v>
      </c>
      <c r="G178" s="65" t="s">
        <v>118</v>
      </c>
      <c r="H178" s="65" t="s">
        <v>106</v>
      </c>
      <c r="I178" s="65">
        <v>17</v>
      </c>
      <c r="J178" s="65">
        <v>1.2080655418074101E-2</v>
      </c>
      <c r="K178" s="65">
        <v>0.665585923113023</v>
      </c>
      <c r="L178" s="65">
        <v>0.143216449431673</v>
      </c>
      <c r="M178" s="65">
        <v>63926</v>
      </c>
      <c r="N178" s="65">
        <v>21982</v>
      </c>
      <c r="O178" s="65">
        <v>41944</v>
      </c>
      <c r="P178" s="65">
        <v>6.5928500417990907E-2</v>
      </c>
      <c r="Q178" s="65" t="s">
        <v>742</v>
      </c>
      <c r="R178" s="65"/>
      <c r="S178" s="65"/>
      <c r="T178" s="65"/>
    </row>
    <row r="179" spans="1:20" x14ac:dyDescent="0.25">
      <c r="A179" s="65" t="s">
        <v>745</v>
      </c>
      <c r="B179" s="65" t="s">
        <v>17</v>
      </c>
      <c r="C179" s="65" t="s">
        <v>105</v>
      </c>
      <c r="D179" s="65" t="s">
        <v>105</v>
      </c>
      <c r="E179" s="65" t="s">
        <v>116</v>
      </c>
      <c r="F179" s="65" t="s">
        <v>117</v>
      </c>
      <c r="G179" s="65" t="s">
        <v>118</v>
      </c>
      <c r="H179" s="65" t="s">
        <v>106</v>
      </c>
      <c r="I179" s="65">
        <v>2</v>
      </c>
      <c r="J179" s="65">
        <v>-1.02238546091658E-2</v>
      </c>
      <c r="K179" s="65">
        <v>0.67114193084097296</v>
      </c>
      <c r="L179" s="65">
        <v>0.17078171554202201</v>
      </c>
      <c r="M179" s="65">
        <v>63926</v>
      </c>
      <c r="N179" s="65">
        <v>21982</v>
      </c>
      <c r="O179" s="65">
        <v>41944</v>
      </c>
      <c r="P179" s="65">
        <v>6.0373862731711199E-2</v>
      </c>
      <c r="Q179" s="65" t="s">
        <v>742</v>
      </c>
      <c r="R179" s="65"/>
      <c r="S179" s="65"/>
      <c r="T179" s="65"/>
    </row>
    <row r="180" spans="1:20" x14ac:dyDescent="0.25">
      <c r="A180" s="65" t="s">
        <v>745</v>
      </c>
      <c r="B180" s="65" t="s">
        <v>40</v>
      </c>
      <c r="C180" s="65" t="s">
        <v>149</v>
      </c>
      <c r="D180" s="65" t="s">
        <v>123</v>
      </c>
      <c r="E180" s="65" t="s">
        <v>116</v>
      </c>
      <c r="F180" s="65" t="s">
        <v>117</v>
      </c>
      <c r="G180" s="65" t="s">
        <v>118</v>
      </c>
      <c r="H180" s="65" t="s">
        <v>106</v>
      </c>
      <c r="I180" s="65">
        <v>1</v>
      </c>
      <c r="J180" s="65">
        <v>6.6456306654520902E-2</v>
      </c>
      <c r="K180" s="65">
        <v>0.6845</v>
      </c>
      <c r="L180" s="65">
        <v>6.2279469986028096E-3</v>
      </c>
      <c r="M180" s="65">
        <v>47580</v>
      </c>
      <c r="N180" s="65">
        <v>13838</v>
      </c>
      <c r="O180" s="65">
        <v>33742</v>
      </c>
      <c r="P180" s="65">
        <v>0.383280830589319</v>
      </c>
      <c r="Q180" s="65" t="s">
        <v>742</v>
      </c>
      <c r="R180" s="65"/>
      <c r="S180" s="65"/>
      <c r="T180" s="65"/>
    </row>
    <row r="181" spans="1:20" x14ac:dyDescent="0.25">
      <c r="A181" s="65" t="s">
        <v>745</v>
      </c>
      <c r="B181" s="65" t="s">
        <v>12</v>
      </c>
      <c r="C181" s="65" t="s">
        <v>149</v>
      </c>
      <c r="D181" s="65" t="s">
        <v>123</v>
      </c>
      <c r="E181" s="65" t="s">
        <v>116</v>
      </c>
      <c r="F181" s="65" t="s">
        <v>117</v>
      </c>
      <c r="G181" s="65" t="s">
        <v>118</v>
      </c>
      <c r="H181" s="65" t="s">
        <v>106</v>
      </c>
      <c r="I181" s="65">
        <v>408</v>
      </c>
      <c r="J181" s="65">
        <v>3.08778921058953E-2</v>
      </c>
      <c r="K181" s="65">
        <v>0.71502592034572099</v>
      </c>
      <c r="L181" s="65">
        <v>4.1281305350932003E-2</v>
      </c>
      <c r="M181" s="65">
        <v>47580</v>
      </c>
      <c r="N181" s="65">
        <v>13838</v>
      </c>
      <c r="O181" s="65">
        <v>33742</v>
      </c>
      <c r="P181" s="65">
        <v>0.14887193805356599</v>
      </c>
      <c r="Q181" s="65" t="s">
        <v>742</v>
      </c>
      <c r="R181" s="65"/>
      <c r="S181" s="65"/>
      <c r="T181" s="65"/>
    </row>
    <row r="182" spans="1:20" x14ac:dyDescent="0.25">
      <c r="A182" s="65" t="s">
        <v>745</v>
      </c>
      <c r="B182" s="65" t="s">
        <v>12</v>
      </c>
      <c r="C182" s="65" t="s">
        <v>149</v>
      </c>
      <c r="D182" s="65" t="s">
        <v>141</v>
      </c>
      <c r="E182" s="65" t="s">
        <v>116</v>
      </c>
      <c r="F182" s="65" t="s">
        <v>117</v>
      </c>
      <c r="G182" s="65" t="s">
        <v>118</v>
      </c>
      <c r="H182" s="65" t="s">
        <v>106</v>
      </c>
      <c r="I182" s="65">
        <v>1438</v>
      </c>
      <c r="J182" s="65">
        <v>1.1857015571803501E-2</v>
      </c>
      <c r="K182" s="65">
        <v>0.72593835814861096</v>
      </c>
      <c r="L182" s="65">
        <v>0.172345498420239</v>
      </c>
      <c r="M182" s="65">
        <v>45975</v>
      </c>
      <c r="N182" s="65">
        <v>12366</v>
      </c>
      <c r="O182" s="65">
        <v>33609</v>
      </c>
      <c r="P182" s="65">
        <v>7.5913303016769296E-2</v>
      </c>
      <c r="Q182" s="65" t="s">
        <v>742</v>
      </c>
      <c r="R182" s="65"/>
      <c r="S182" s="65"/>
      <c r="T182" s="65"/>
    </row>
    <row r="183" spans="1:20" x14ac:dyDescent="0.25">
      <c r="A183" s="65" t="s">
        <v>745</v>
      </c>
      <c r="B183" s="65" t="s">
        <v>42</v>
      </c>
      <c r="C183" s="65" t="s">
        <v>149</v>
      </c>
      <c r="D183" s="65" t="s">
        <v>119</v>
      </c>
      <c r="E183" s="65" t="s">
        <v>116</v>
      </c>
      <c r="F183" s="65" t="s">
        <v>117</v>
      </c>
      <c r="G183" s="65" t="s">
        <v>118</v>
      </c>
      <c r="H183" s="65" t="s">
        <v>106</v>
      </c>
      <c r="I183" s="65">
        <v>3</v>
      </c>
      <c r="J183" s="65">
        <v>-3.0927892652310902E-2</v>
      </c>
      <c r="K183" s="65">
        <v>0.72821426035096104</v>
      </c>
      <c r="L183" s="65">
        <v>6.9199103898262296E-2</v>
      </c>
      <c r="M183" s="65">
        <v>40266</v>
      </c>
      <c r="N183" s="65">
        <v>12194</v>
      </c>
      <c r="O183" s="65">
        <v>28072</v>
      </c>
      <c r="P183" s="65">
        <v>0.12354029788054401</v>
      </c>
      <c r="Q183" s="65" t="s">
        <v>742</v>
      </c>
      <c r="R183" s="65"/>
      <c r="S183" s="65"/>
      <c r="T183" s="65"/>
    </row>
    <row r="184" spans="1:20" x14ac:dyDescent="0.25">
      <c r="A184" s="65" t="s">
        <v>745</v>
      </c>
      <c r="B184" s="65" t="s">
        <v>12</v>
      </c>
      <c r="C184" s="65" t="s">
        <v>149</v>
      </c>
      <c r="D184" s="65" t="s">
        <v>121</v>
      </c>
      <c r="E184" s="65" t="s">
        <v>116</v>
      </c>
      <c r="F184" s="65" t="s">
        <v>117</v>
      </c>
      <c r="G184" s="65" t="s">
        <v>118</v>
      </c>
      <c r="H184" s="65" t="s">
        <v>106</v>
      </c>
      <c r="I184" s="65">
        <v>1339</v>
      </c>
      <c r="J184" s="65">
        <v>1.25953684260876E-2</v>
      </c>
      <c r="K184" s="65">
        <v>0.73342963372909897</v>
      </c>
      <c r="L184" s="65">
        <v>0.16156424930536201</v>
      </c>
      <c r="M184" s="65">
        <v>41505</v>
      </c>
      <c r="N184" s="65">
        <v>14802</v>
      </c>
      <c r="O184" s="65">
        <v>26703</v>
      </c>
      <c r="P184" s="65">
        <v>7.6390043187613096E-2</v>
      </c>
      <c r="Q184" s="65" t="s">
        <v>742</v>
      </c>
      <c r="R184" s="65"/>
      <c r="S184" s="65"/>
      <c r="T184" s="65"/>
    </row>
    <row r="185" spans="1:20" x14ac:dyDescent="0.25">
      <c r="A185" s="65" t="s">
        <v>745</v>
      </c>
      <c r="B185" s="65" t="s">
        <v>15</v>
      </c>
      <c r="C185" s="65" t="s">
        <v>149</v>
      </c>
      <c r="D185" s="65" t="s">
        <v>120</v>
      </c>
      <c r="E185" s="65" t="s">
        <v>116</v>
      </c>
      <c r="F185" s="65" t="s">
        <v>117</v>
      </c>
      <c r="G185" s="65" t="s">
        <v>118</v>
      </c>
      <c r="H185" s="65" t="s">
        <v>106</v>
      </c>
      <c r="I185" s="65">
        <v>2</v>
      </c>
      <c r="J185" s="65">
        <v>-2.1377291810482198E-2</v>
      </c>
      <c r="K185" s="65">
        <v>0.73718061704179005</v>
      </c>
      <c r="L185" s="65">
        <v>1.36115564029923E-2</v>
      </c>
      <c r="M185" s="65">
        <v>34652</v>
      </c>
      <c r="N185" s="65">
        <v>12882</v>
      </c>
      <c r="O185" s="65">
        <v>21770</v>
      </c>
      <c r="P185" s="65">
        <v>0.285488622541888</v>
      </c>
      <c r="Q185" s="65" t="s">
        <v>742</v>
      </c>
      <c r="R185" s="65"/>
      <c r="S185" s="65"/>
      <c r="T185" s="65"/>
    </row>
    <row r="186" spans="1:20" x14ac:dyDescent="0.25">
      <c r="A186" s="65" t="s">
        <v>745</v>
      </c>
      <c r="B186" s="65" t="s">
        <v>57</v>
      </c>
      <c r="C186" s="65" t="s">
        <v>149</v>
      </c>
      <c r="D186" s="65" t="s">
        <v>119</v>
      </c>
      <c r="E186" s="65" t="s">
        <v>116</v>
      </c>
      <c r="F186" s="65" t="s">
        <v>117</v>
      </c>
      <c r="G186" s="65" t="s">
        <v>118</v>
      </c>
      <c r="H186" s="65" t="s">
        <v>106</v>
      </c>
      <c r="I186" s="65">
        <v>3</v>
      </c>
      <c r="J186" s="65">
        <v>-7.2624083646290694E-2</v>
      </c>
      <c r="K186" s="65">
        <v>0.73746371745853601</v>
      </c>
      <c r="L186" s="65">
        <v>4.3319113980942098E-2</v>
      </c>
      <c r="M186" s="65">
        <v>40266</v>
      </c>
      <c r="N186" s="65">
        <v>12194</v>
      </c>
      <c r="O186" s="65">
        <v>28072</v>
      </c>
      <c r="P186" s="65">
        <v>0.156141769514654</v>
      </c>
      <c r="Q186" s="65" t="s">
        <v>742</v>
      </c>
      <c r="R186" s="65"/>
      <c r="S186" s="65"/>
      <c r="T186" s="65"/>
    </row>
    <row r="187" spans="1:20" x14ac:dyDescent="0.25">
      <c r="A187" s="65" t="s">
        <v>745</v>
      </c>
      <c r="B187" s="65" t="s">
        <v>6</v>
      </c>
      <c r="C187" s="65" t="s">
        <v>149</v>
      </c>
      <c r="D187" s="65" t="s">
        <v>141</v>
      </c>
      <c r="E187" s="65" t="s">
        <v>116</v>
      </c>
      <c r="F187" s="65" t="s">
        <v>117</v>
      </c>
      <c r="G187" s="65" t="s">
        <v>118</v>
      </c>
      <c r="H187" s="65" t="s">
        <v>124</v>
      </c>
      <c r="I187" s="65">
        <v>1190</v>
      </c>
      <c r="J187" s="65">
        <v>1.6820224944361001E-2</v>
      </c>
      <c r="K187" s="65">
        <v>0.73771554862753397</v>
      </c>
      <c r="L187" s="65">
        <v>7.2035235195786002E-2</v>
      </c>
      <c r="M187" s="65">
        <v>45975</v>
      </c>
      <c r="N187" s="65">
        <v>12366</v>
      </c>
      <c r="O187" s="65">
        <v>33609</v>
      </c>
      <c r="P187" s="65">
        <v>0.117420890881098</v>
      </c>
      <c r="Q187" s="65" t="s">
        <v>742</v>
      </c>
      <c r="R187" s="65"/>
      <c r="S187" s="65"/>
      <c r="T187" s="65"/>
    </row>
    <row r="188" spans="1:20" x14ac:dyDescent="0.25">
      <c r="A188" s="65" t="s">
        <v>745</v>
      </c>
      <c r="B188" s="65" t="s">
        <v>39</v>
      </c>
      <c r="C188" s="65" t="s">
        <v>149</v>
      </c>
      <c r="D188" s="65" t="s">
        <v>141</v>
      </c>
      <c r="E188" s="65" t="s">
        <v>116</v>
      </c>
      <c r="F188" s="65" t="s">
        <v>117</v>
      </c>
      <c r="G188" s="65" t="s">
        <v>118</v>
      </c>
      <c r="H188" s="65" t="s">
        <v>106</v>
      </c>
      <c r="I188" s="65">
        <v>5</v>
      </c>
      <c r="J188" s="65">
        <v>-1.56209067545863E-2</v>
      </c>
      <c r="K188" s="65">
        <v>0.74003174378199399</v>
      </c>
      <c r="L188" s="65">
        <v>4.1466988238382803E-2</v>
      </c>
      <c r="M188" s="65">
        <v>45975</v>
      </c>
      <c r="N188" s="65">
        <v>12366</v>
      </c>
      <c r="O188" s="65">
        <v>33609</v>
      </c>
      <c r="P188" s="65">
        <v>0.154762812501643</v>
      </c>
      <c r="Q188" s="65" t="s">
        <v>742</v>
      </c>
      <c r="R188" s="65"/>
      <c r="S188" s="65"/>
      <c r="T188" s="65"/>
    </row>
    <row r="189" spans="1:20" x14ac:dyDescent="0.25">
      <c r="A189" s="65" t="s">
        <v>745</v>
      </c>
      <c r="B189" s="65" t="s">
        <v>10</v>
      </c>
      <c r="C189" s="65" t="s">
        <v>105</v>
      </c>
      <c r="D189" s="65" t="s">
        <v>105</v>
      </c>
      <c r="E189" s="65" t="s">
        <v>116</v>
      </c>
      <c r="F189" s="65" t="s">
        <v>117</v>
      </c>
      <c r="G189" s="65" t="s">
        <v>118</v>
      </c>
      <c r="H189" s="65" t="s">
        <v>106</v>
      </c>
      <c r="I189" s="65">
        <v>7</v>
      </c>
      <c r="J189" s="65">
        <v>2.6871422685183999E-2</v>
      </c>
      <c r="K189" s="65">
        <v>0.74448411870766895</v>
      </c>
      <c r="L189" s="65">
        <v>2.71440892253462E-2</v>
      </c>
      <c r="M189" s="65">
        <v>63926</v>
      </c>
      <c r="N189" s="65">
        <v>21982</v>
      </c>
      <c r="O189" s="65">
        <v>41944</v>
      </c>
      <c r="P189" s="65">
        <v>0.15143700496131801</v>
      </c>
      <c r="Q189" s="65" t="s">
        <v>742</v>
      </c>
      <c r="R189" s="65"/>
      <c r="S189" s="65"/>
      <c r="T189" s="65"/>
    </row>
    <row r="190" spans="1:20" x14ac:dyDescent="0.25">
      <c r="A190" s="65" t="s">
        <v>745</v>
      </c>
      <c r="B190" s="65" t="s">
        <v>0</v>
      </c>
      <c r="C190" s="65" t="s">
        <v>105</v>
      </c>
      <c r="D190" s="65" t="s">
        <v>105</v>
      </c>
      <c r="E190" s="65" t="s">
        <v>116</v>
      </c>
      <c r="F190" s="65" t="s">
        <v>117</v>
      </c>
      <c r="G190" s="65" t="s">
        <v>118</v>
      </c>
      <c r="H190" s="65" t="s">
        <v>106</v>
      </c>
      <c r="I190" s="65">
        <v>1014</v>
      </c>
      <c r="J190" s="65">
        <v>-2.9898702308423401E-2</v>
      </c>
      <c r="K190" s="65">
        <v>0.74838446699134298</v>
      </c>
      <c r="L190" s="65">
        <v>2.0487744049991399E-2</v>
      </c>
      <c r="M190" s="65">
        <v>63926</v>
      </c>
      <c r="N190" s="65">
        <v>21982</v>
      </c>
      <c r="O190" s="65">
        <v>41944</v>
      </c>
      <c r="P190" s="65">
        <v>0.17431011079806</v>
      </c>
      <c r="Q190" s="65" t="s">
        <v>742</v>
      </c>
      <c r="R190" s="65"/>
      <c r="S190" s="65"/>
      <c r="T190" s="65"/>
    </row>
    <row r="191" spans="1:20" x14ac:dyDescent="0.25">
      <c r="A191" s="65" t="s">
        <v>745</v>
      </c>
      <c r="B191" s="65" t="s">
        <v>15</v>
      </c>
      <c r="C191" s="65" t="s">
        <v>149</v>
      </c>
      <c r="D191" s="65" t="s">
        <v>141</v>
      </c>
      <c r="E191" s="65" t="s">
        <v>116</v>
      </c>
      <c r="F191" s="65" t="s">
        <v>117</v>
      </c>
      <c r="G191" s="65" t="s">
        <v>118</v>
      </c>
      <c r="H191" s="65" t="s">
        <v>106</v>
      </c>
      <c r="I191" s="65">
        <v>4</v>
      </c>
      <c r="J191" s="65">
        <v>-2.8670364467992399E-2</v>
      </c>
      <c r="K191" s="65">
        <v>0.75542147199902199</v>
      </c>
      <c r="L191" s="65">
        <v>5.0014538169206597E-2</v>
      </c>
      <c r="M191" s="65">
        <v>45975</v>
      </c>
      <c r="N191" s="65">
        <v>12366</v>
      </c>
      <c r="O191" s="65">
        <v>33609</v>
      </c>
      <c r="P191" s="65">
        <v>0.140919057178861</v>
      </c>
      <c r="Q191" s="65" t="s">
        <v>742</v>
      </c>
      <c r="R191" s="65"/>
      <c r="S191" s="65"/>
      <c r="T191" s="65"/>
    </row>
    <row r="192" spans="1:20" x14ac:dyDescent="0.25">
      <c r="A192" s="65" t="s">
        <v>745</v>
      </c>
      <c r="B192" s="65" t="s">
        <v>14</v>
      </c>
      <c r="C192" s="65" t="s">
        <v>149</v>
      </c>
      <c r="D192" s="65" t="s">
        <v>141</v>
      </c>
      <c r="E192" s="65" t="s">
        <v>116</v>
      </c>
      <c r="F192" s="65" t="s">
        <v>117</v>
      </c>
      <c r="G192" s="65" t="s">
        <v>118</v>
      </c>
      <c r="H192" s="65" t="s">
        <v>106</v>
      </c>
      <c r="I192" s="65">
        <v>2</v>
      </c>
      <c r="J192" s="65">
        <v>1.6077282847929201E-2</v>
      </c>
      <c r="K192" s="65">
        <v>0.75925010469238197</v>
      </c>
      <c r="L192" s="65">
        <v>5.3220488184625797E-2</v>
      </c>
      <c r="M192" s="65">
        <v>45975</v>
      </c>
      <c r="N192" s="65">
        <v>12366</v>
      </c>
      <c r="O192" s="65">
        <v>33609</v>
      </c>
      <c r="P192" s="65">
        <v>0.136608723539068</v>
      </c>
      <c r="Q192" s="65" t="s">
        <v>742</v>
      </c>
      <c r="R192" s="65"/>
      <c r="S192" s="65"/>
      <c r="T192" s="65"/>
    </row>
    <row r="193" spans="1:20" x14ac:dyDescent="0.25">
      <c r="A193" s="65" t="s">
        <v>745</v>
      </c>
      <c r="B193" s="65" t="s">
        <v>20</v>
      </c>
      <c r="C193" s="65" t="s">
        <v>149</v>
      </c>
      <c r="D193" s="65" t="s">
        <v>141</v>
      </c>
      <c r="E193" s="65" t="s">
        <v>116</v>
      </c>
      <c r="F193" s="65" t="s">
        <v>117</v>
      </c>
      <c r="G193" s="65" t="s">
        <v>118</v>
      </c>
      <c r="H193" s="65" t="s">
        <v>106</v>
      </c>
      <c r="I193" s="65">
        <v>4</v>
      </c>
      <c r="J193" s="65">
        <v>-8.6477431391955208E-3</v>
      </c>
      <c r="K193" s="65">
        <v>0.75982757046846106</v>
      </c>
      <c r="L193" s="65">
        <v>8.3449187938468894E-2</v>
      </c>
      <c r="M193" s="65">
        <v>45975</v>
      </c>
      <c r="N193" s="65">
        <v>12366</v>
      </c>
      <c r="O193" s="65">
        <v>33609</v>
      </c>
      <c r="P193" s="65">
        <v>0.10909549142028099</v>
      </c>
      <c r="Q193" s="65" t="s">
        <v>742</v>
      </c>
      <c r="R193" s="65"/>
      <c r="S193" s="65"/>
      <c r="T193" s="65"/>
    </row>
    <row r="194" spans="1:20" x14ac:dyDescent="0.25">
      <c r="A194" s="65" t="s">
        <v>745</v>
      </c>
      <c r="B194" s="65" t="s">
        <v>35</v>
      </c>
      <c r="C194" s="65" t="s">
        <v>149</v>
      </c>
      <c r="D194" s="65" t="s">
        <v>120</v>
      </c>
      <c r="E194" s="65" t="s">
        <v>116</v>
      </c>
      <c r="F194" s="65" t="s">
        <v>117</v>
      </c>
      <c r="G194" s="65" t="s">
        <v>118</v>
      </c>
      <c r="H194" s="65" t="s">
        <v>106</v>
      </c>
      <c r="I194" s="65">
        <v>1</v>
      </c>
      <c r="J194" s="65">
        <v>1.60526871401152E-2</v>
      </c>
      <c r="K194" s="65">
        <v>0.76072435760449297</v>
      </c>
      <c r="L194" s="65">
        <v>1.8869905834173199E-2</v>
      </c>
      <c r="M194" s="65">
        <v>34652</v>
      </c>
      <c r="N194" s="65">
        <v>12882</v>
      </c>
      <c r="O194" s="65">
        <v>21770</v>
      </c>
      <c r="P194" s="65">
        <v>0.24246989939424801</v>
      </c>
      <c r="Q194" s="65" t="s">
        <v>742</v>
      </c>
      <c r="R194" s="65"/>
      <c r="S194" s="65"/>
      <c r="T194" s="65"/>
    </row>
    <row r="195" spans="1:20" x14ac:dyDescent="0.25">
      <c r="A195" s="65" t="s">
        <v>745</v>
      </c>
      <c r="B195" s="65" t="s">
        <v>17</v>
      </c>
      <c r="C195" s="65" t="s">
        <v>149</v>
      </c>
      <c r="D195" s="65" t="s">
        <v>121</v>
      </c>
      <c r="E195" s="65" t="s">
        <v>116</v>
      </c>
      <c r="F195" s="65" t="s">
        <v>117</v>
      </c>
      <c r="G195" s="65" t="s">
        <v>118</v>
      </c>
      <c r="H195" s="65" t="s">
        <v>106</v>
      </c>
      <c r="I195" s="65">
        <v>2</v>
      </c>
      <c r="J195" s="65">
        <v>8.4517240035235607E-3</v>
      </c>
      <c r="K195" s="65">
        <v>0.76192019048389004</v>
      </c>
      <c r="L195" s="65">
        <v>0.17078171554202201</v>
      </c>
      <c r="M195" s="65">
        <v>41505</v>
      </c>
      <c r="N195" s="65">
        <v>14802</v>
      </c>
      <c r="O195" s="65">
        <v>26703</v>
      </c>
      <c r="P195" s="65">
        <v>7.4299981078629507E-2</v>
      </c>
      <c r="Q195" s="65" t="s">
        <v>742</v>
      </c>
      <c r="R195" s="65"/>
      <c r="S195" s="65"/>
      <c r="T195" s="65"/>
    </row>
    <row r="196" spans="1:20" x14ac:dyDescent="0.25">
      <c r="A196" s="65" t="s">
        <v>745</v>
      </c>
      <c r="B196" s="65" t="s">
        <v>57</v>
      </c>
      <c r="C196" s="65" t="s">
        <v>149</v>
      </c>
      <c r="D196" s="65" t="s">
        <v>141</v>
      </c>
      <c r="E196" s="65" t="s">
        <v>116</v>
      </c>
      <c r="F196" s="65" t="s">
        <v>117</v>
      </c>
      <c r="G196" s="65" t="s">
        <v>118</v>
      </c>
      <c r="H196" s="65" t="s">
        <v>106</v>
      </c>
      <c r="I196" s="65">
        <v>3</v>
      </c>
      <c r="J196" s="65">
        <v>-3.0023971388127301E-2</v>
      </c>
      <c r="K196" s="65">
        <v>0.76226431985118603</v>
      </c>
      <c r="L196" s="65">
        <v>4.3319113980942098E-2</v>
      </c>
      <c r="M196" s="65">
        <v>45975</v>
      </c>
      <c r="N196" s="65">
        <v>12366</v>
      </c>
      <c r="O196" s="65">
        <v>33609</v>
      </c>
      <c r="P196" s="65">
        <v>0.15141819948468299</v>
      </c>
      <c r="Q196" s="65" t="s">
        <v>742</v>
      </c>
      <c r="R196" s="65"/>
      <c r="S196" s="65"/>
      <c r="T196" s="65"/>
    </row>
    <row r="197" spans="1:20" x14ac:dyDescent="0.25">
      <c r="A197" s="65" t="s">
        <v>745</v>
      </c>
      <c r="B197" s="65" t="s">
        <v>22</v>
      </c>
      <c r="C197" s="65" t="s">
        <v>105</v>
      </c>
      <c r="D197" s="65" t="s">
        <v>105</v>
      </c>
      <c r="E197" s="65" t="s">
        <v>116</v>
      </c>
      <c r="F197" s="65" t="s">
        <v>117</v>
      </c>
      <c r="G197" s="65" t="s">
        <v>118</v>
      </c>
      <c r="H197" s="65" t="s">
        <v>106</v>
      </c>
      <c r="I197" s="65">
        <v>2</v>
      </c>
      <c r="J197" s="65">
        <v>-4.8245551221135101E-2</v>
      </c>
      <c r="K197" s="65">
        <v>0.76533814587615101</v>
      </c>
      <c r="L197" s="65">
        <v>4.7616227471456302E-3</v>
      </c>
      <c r="M197" s="65">
        <v>63926</v>
      </c>
      <c r="N197" s="65">
        <v>21982</v>
      </c>
      <c r="O197" s="65">
        <v>41944</v>
      </c>
      <c r="P197" s="65">
        <v>0.361569806471297</v>
      </c>
      <c r="Q197" s="65" t="s">
        <v>742</v>
      </c>
      <c r="R197" s="65"/>
      <c r="S197" s="65"/>
      <c r="T197" s="65"/>
    </row>
    <row r="198" spans="1:20" x14ac:dyDescent="0.25">
      <c r="A198" s="65" t="s">
        <v>745</v>
      </c>
      <c r="B198" s="65" t="s">
        <v>9</v>
      </c>
      <c r="C198" s="65" t="s">
        <v>149</v>
      </c>
      <c r="D198" s="65" t="s">
        <v>123</v>
      </c>
      <c r="E198" s="65" t="s">
        <v>116</v>
      </c>
      <c r="F198" s="65" t="s">
        <v>117</v>
      </c>
      <c r="G198" s="65" t="s">
        <v>118</v>
      </c>
      <c r="H198" s="65" t="s">
        <v>106</v>
      </c>
      <c r="I198" s="65">
        <v>6</v>
      </c>
      <c r="J198" s="65">
        <v>-5.4104982846536497E-2</v>
      </c>
      <c r="K198" s="65">
        <v>0.76809187954299696</v>
      </c>
      <c r="L198" s="65">
        <v>7.7709389322563993E-2</v>
      </c>
      <c r="M198" s="65">
        <v>47580</v>
      </c>
      <c r="N198" s="65">
        <v>13838</v>
      </c>
      <c r="O198" s="65">
        <v>33742</v>
      </c>
      <c r="P198" s="65">
        <v>0.108505762928595</v>
      </c>
      <c r="Q198" s="65" t="s">
        <v>742</v>
      </c>
      <c r="R198" s="65"/>
      <c r="S198" s="65"/>
      <c r="T198" s="65"/>
    </row>
    <row r="199" spans="1:20" x14ac:dyDescent="0.25">
      <c r="A199" s="65" t="s">
        <v>745</v>
      </c>
      <c r="B199" s="65" t="s">
        <v>11</v>
      </c>
      <c r="C199" s="65" t="s">
        <v>105</v>
      </c>
      <c r="D199" s="65" t="s">
        <v>105</v>
      </c>
      <c r="E199" s="65" t="s">
        <v>116</v>
      </c>
      <c r="F199" s="65" t="s">
        <v>117</v>
      </c>
      <c r="G199" s="65" t="s">
        <v>118</v>
      </c>
      <c r="H199" s="65" t="s">
        <v>106</v>
      </c>
      <c r="I199" s="65">
        <v>12</v>
      </c>
      <c r="J199" s="65">
        <v>1.44198033892593E-2</v>
      </c>
      <c r="K199" s="65">
        <v>0.76977274553722097</v>
      </c>
      <c r="L199" s="65">
        <v>6.39309230453666E-2</v>
      </c>
      <c r="M199" s="65">
        <v>63926</v>
      </c>
      <c r="N199" s="65">
        <v>21982</v>
      </c>
      <c r="O199" s="65">
        <v>41944</v>
      </c>
      <c r="P199" s="65">
        <v>9.8676596461985094E-2</v>
      </c>
      <c r="Q199" s="65" t="s">
        <v>742</v>
      </c>
      <c r="R199" s="65"/>
      <c r="S199" s="65"/>
      <c r="T199" s="65"/>
    </row>
    <row r="200" spans="1:20" x14ac:dyDescent="0.25">
      <c r="A200" s="65" t="s">
        <v>745</v>
      </c>
      <c r="B200" s="65" t="s">
        <v>8</v>
      </c>
      <c r="C200" s="65" t="s">
        <v>105</v>
      </c>
      <c r="D200" s="65" t="s">
        <v>105</v>
      </c>
      <c r="E200" s="65" t="s">
        <v>116</v>
      </c>
      <c r="F200" s="65" t="s">
        <v>117</v>
      </c>
      <c r="G200" s="65" t="s">
        <v>118</v>
      </c>
      <c r="H200" s="65" t="s">
        <v>106</v>
      </c>
      <c r="I200" s="65">
        <v>5</v>
      </c>
      <c r="J200" s="65">
        <v>-1.1087021361425401E-2</v>
      </c>
      <c r="K200" s="65">
        <v>0.77212118288751097</v>
      </c>
      <c r="L200" s="65">
        <v>7.0618305780631996E-2</v>
      </c>
      <c r="M200" s="65">
        <v>63926</v>
      </c>
      <c r="N200" s="65">
        <v>21982</v>
      </c>
      <c r="O200" s="65">
        <v>41944</v>
      </c>
      <c r="P200" s="65">
        <v>9.3888197599757903E-2</v>
      </c>
      <c r="Q200" s="65" t="s">
        <v>742</v>
      </c>
      <c r="R200" s="65"/>
      <c r="S200" s="65"/>
      <c r="T200" s="65"/>
    </row>
    <row r="201" spans="1:20" x14ac:dyDescent="0.25">
      <c r="A201" s="65" t="s">
        <v>745</v>
      </c>
      <c r="B201" s="65" t="s">
        <v>743</v>
      </c>
      <c r="C201" s="65" t="s">
        <v>105</v>
      </c>
      <c r="D201" s="65" t="s">
        <v>105</v>
      </c>
      <c r="E201" s="65" t="s">
        <v>116</v>
      </c>
      <c r="F201" s="65" t="s">
        <v>117</v>
      </c>
      <c r="G201" s="65" t="s">
        <v>118</v>
      </c>
      <c r="H201" s="65" t="s">
        <v>106</v>
      </c>
      <c r="I201" s="65">
        <v>24</v>
      </c>
      <c r="J201" s="65">
        <v>4.8548990614100196E-3</v>
      </c>
      <c r="K201" s="65">
        <v>0.77960436840670599</v>
      </c>
      <c r="L201" s="65">
        <v>0.32628596176525598</v>
      </c>
      <c r="M201" s="65">
        <v>63926</v>
      </c>
      <c r="N201" s="65">
        <v>21982</v>
      </c>
      <c r="O201" s="65">
        <v>41944</v>
      </c>
      <c r="P201" s="65">
        <v>4.3678775465852401E-2</v>
      </c>
      <c r="Q201" s="65" t="s">
        <v>742</v>
      </c>
      <c r="R201" s="65"/>
      <c r="S201" s="65"/>
      <c r="T201" s="65"/>
    </row>
    <row r="202" spans="1:20" x14ac:dyDescent="0.25">
      <c r="A202" s="65" t="s">
        <v>745</v>
      </c>
      <c r="B202" s="65" t="s">
        <v>10</v>
      </c>
      <c r="C202" s="65" t="s">
        <v>149</v>
      </c>
      <c r="D202" s="65" t="s">
        <v>121</v>
      </c>
      <c r="E202" s="65" t="s">
        <v>116</v>
      </c>
      <c r="F202" s="65" t="s">
        <v>117</v>
      </c>
      <c r="G202" s="65" t="s">
        <v>118</v>
      </c>
      <c r="H202" s="65" t="s">
        <v>106</v>
      </c>
      <c r="I202" s="65">
        <v>7</v>
      </c>
      <c r="J202" s="65">
        <v>-1.7728807118327899E-2</v>
      </c>
      <c r="K202" s="65">
        <v>0.786332493561548</v>
      </c>
      <c r="L202" s="65">
        <v>2.6111957830821202E-2</v>
      </c>
      <c r="M202" s="65">
        <v>41505</v>
      </c>
      <c r="N202" s="65">
        <v>14802</v>
      </c>
      <c r="O202" s="65">
        <v>26703</v>
      </c>
      <c r="P202" s="65">
        <v>0.19001578107870001</v>
      </c>
      <c r="Q202" s="65" t="s">
        <v>742</v>
      </c>
      <c r="R202" s="65"/>
      <c r="S202" s="65"/>
      <c r="T202" s="65"/>
    </row>
    <row r="203" spans="1:20" x14ac:dyDescent="0.25">
      <c r="A203" s="65" t="s">
        <v>745</v>
      </c>
      <c r="B203" s="65" t="s">
        <v>1</v>
      </c>
      <c r="C203" s="65" t="s">
        <v>149</v>
      </c>
      <c r="D203" s="65" t="s">
        <v>121</v>
      </c>
      <c r="E203" s="65" t="s">
        <v>116</v>
      </c>
      <c r="F203" s="65" t="s">
        <v>117</v>
      </c>
      <c r="G203" s="65" t="s">
        <v>118</v>
      </c>
      <c r="H203" s="65" t="s">
        <v>106</v>
      </c>
      <c r="I203" s="65">
        <v>11</v>
      </c>
      <c r="J203" s="65">
        <v>-1.8767971643864099E-2</v>
      </c>
      <c r="K203" s="65">
        <v>0.78888649293488</v>
      </c>
      <c r="L203" s="65">
        <v>3.2802256277548E-2</v>
      </c>
      <c r="M203" s="65">
        <v>41505</v>
      </c>
      <c r="N203" s="65">
        <v>14802</v>
      </c>
      <c r="O203" s="65">
        <v>26703</v>
      </c>
      <c r="P203" s="65">
        <v>0.16953428164377701</v>
      </c>
      <c r="Q203" s="65" t="s">
        <v>742</v>
      </c>
      <c r="R203" s="65"/>
      <c r="S203" s="65"/>
      <c r="T203" s="65"/>
    </row>
    <row r="204" spans="1:20" x14ac:dyDescent="0.25">
      <c r="A204" s="65" t="s">
        <v>745</v>
      </c>
      <c r="B204" s="65" t="s">
        <v>6</v>
      </c>
      <c r="C204" s="65" t="s">
        <v>149</v>
      </c>
      <c r="D204" s="65" t="s">
        <v>122</v>
      </c>
      <c r="E204" s="65" t="s">
        <v>116</v>
      </c>
      <c r="F204" s="65" t="s">
        <v>117</v>
      </c>
      <c r="G204" s="65" t="s">
        <v>118</v>
      </c>
      <c r="H204" s="65" t="s">
        <v>106</v>
      </c>
      <c r="I204" s="65">
        <v>193</v>
      </c>
      <c r="J204" s="65">
        <v>2.8438231636445901E-2</v>
      </c>
      <c r="K204" s="65">
        <v>0.79062688196485997</v>
      </c>
      <c r="L204" s="65">
        <v>1.96673045997648E-2</v>
      </c>
      <c r="M204" s="65">
        <v>33394</v>
      </c>
      <c r="N204" s="65">
        <v>10588</v>
      </c>
      <c r="O204" s="65">
        <v>22806</v>
      </c>
      <c r="P204" s="65">
        <v>0.25126365960163799</v>
      </c>
      <c r="Q204" s="65" t="s">
        <v>742</v>
      </c>
      <c r="R204" s="65"/>
      <c r="S204" s="65"/>
      <c r="T204" s="65"/>
    </row>
    <row r="205" spans="1:20" x14ac:dyDescent="0.25">
      <c r="A205" s="65" t="s">
        <v>745</v>
      </c>
      <c r="B205" s="65" t="s">
        <v>1</v>
      </c>
      <c r="C205" s="65" t="s">
        <v>149</v>
      </c>
      <c r="D205" s="65" t="s">
        <v>120</v>
      </c>
      <c r="E205" s="65" t="s">
        <v>116</v>
      </c>
      <c r="F205" s="65" t="s">
        <v>117</v>
      </c>
      <c r="G205" s="65" t="s">
        <v>118</v>
      </c>
      <c r="H205" s="65" t="s">
        <v>106</v>
      </c>
      <c r="I205" s="65">
        <v>3</v>
      </c>
      <c r="J205" s="65">
        <v>-7.6955745689845201E-2</v>
      </c>
      <c r="K205" s="65">
        <v>0.79587762517671901</v>
      </c>
      <c r="L205" s="65">
        <v>3.2533070623311802E-2</v>
      </c>
      <c r="M205" s="65">
        <v>34652</v>
      </c>
      <c r="N205" s="65">
        <v>12882</v>
      </c>
      <c r="O205" s="65">
        <v>21770</v>
      </c>
      <c r="P205" s="65">
        <v>0.184663120757458</v>
      </c>
      <c r="Q205" s="65" t="s">
        <v>742</v>
      </c>
      <c r="R205" s="65"/>
      <c r="S205" s="65"/>
      <c r="T205" s="65"/>
    </row>
    <row r="206" spans="1:20" x14ac:dyDescent="0.25">
      <c r="A206" s="65" t="s">
        <v>745</v>
      </c>
      <c r="B206" s="65" t="s">
        <v>6</v>
      </c>
      <c r="C206" s="65" t="s">
        <v>149</v>
      </c>
      <c r="D206" s="65" t="s">
        <v>121</v>
      </c>
      <c r="E206" s="65" t="s">
        <v>116</v>
      </c>
      <c r="F206" s="65" t="s">
        <v>117</v>
      </c>
      <c r="G206" s="65" t="s">
        <v>118</v>
      </c>
      <c r="H206" s="65" t="s">
        <v>124</v>
      </c>
      <c r="I206" s="65">
        <v>1099</v>
      </c>
      <c r="J206" s="65">
        <v>-1.48691967836084E-2</v>
      </c>
      <c r="K206" s="65">
        <v>0.79877396759579999</v>
      </c>
      <c r="L206" s="65">
        <v>6.5687666613050602E-2</v>
      </c>
      <c r="M206" s="65">
        <v>41505</v>
      </c>
      <c r="N206" s="65">
        <v>14802</v>
      </c>
      <c r="O206" s="65">
        <v>26703</v>
      </c>
      <c r="P206" s="65">
        <v>0.119802938816277</v>
      </c>
      <c r="Q206" s="65" t="s">
        <v>742</v>
      </c>
      <c r="R206" s="65"/>
      <c r="S206" s="65"/>
      <c r="T206" s="65"/>
    </row>
    <row r="207" spans="1:20" x14ac:dyDescent="0.25">
      <c r="A207" s="65" t="s">
        <v>745</v>
      </c>
      <c r="B207" s="65" t="s">
        <v>6</v>
      </c>
      <c r="C207" s="65" t="s">
        <v>149</v>
      </c>
      <c r="D207" s="65" t="s">
        <v>123</v>
      </c>
      <c r="E207" s="65" t="s">
        <v>116</v>
      </c>
      <c r="F207" s="65" t="s">
        <v>117</v>
      </c>
      <c r="G207" s="65" t="s">
        <v>118</v>
      </c>
      <c r="H207" s="65" t="s">
        <v>106</v>
      </c>
      <c r="I207" s="65">
        <v>189</v>
      </c>
      <c r="J207" s="65">
        <v>-2.89402260440953E-2</v>
      </c>
      <c r="K207" s="65">
        <v>0.80480882691889899</v>
      </c>
      <c r="L207" s="65">
        <v>1.96761277178196E-2</v>
      </c>
      <c r="M207" s="65">
        <v>47580</v>
      </c>
      <c r="N207" s="65">
        <v>13838</v>
      </c>
      <c r="O207" s="65">
        <v>33742</v>
      </c>
      <c r="P207" s="65">
        <v>0.21563524000318801</v>
      </c>
      <c r="Q207" s="65" t="s">
        <v>742</v>
      </c>
      <c r="R207" s="65"/>
      <c r="S207" s="65"/>
      <c r="T207" s="65"/>
    </row>
    <row r="208" spans="1:20" x14ac:dyDescent="0.25">
      <c r="A208" s="65" t="s">
        <v>745</v>
      </c>
      <c r="B208" s="65" t="s">
        <v>12</v>
      </c>
      <c r="C208" s="65" t="s">
        <v>149</v>
      </c>
      <c r="D208" s="65" t="s">
        <v>119</v>
      </c>
      <c r="E208" s="65" t="s">
        <v>116</v>
      </c>
      <c r="F208" s="65" t="s">
        <v>117</v>
      </c>
      <c r="G208" s="65" t="s">
        <v>118</v>
      </c>
      <c r="H208" s="65" t="s">
        <v>124</v>
      </c>
      <c r="I208" s="65">
        <v>1441</v>
      </c>
      <c r="J208" s="65">
        <v>-7.5973901572108102E-3</v>
      </c>
      <c r="K208" s="65">
        <v>0.81027789831243202</v>
      </c>
      <c r="L208" s="65">
        <v>0.170021167753375</v>
      </c>
      <c r="M208" s="65">
        <v>40266</v>
      </c>
      <c r="N208" s="65">
        <v>12194</v>
      </c>
      <c r="O208" s="65">
        <v>28072</v>
      </c>
      <c r="P208" s="65">
        <v>7.8814728182697996E-2</v>
      </c>
      <c r="Q208" s="65" t="s">
        <v>742</v>
      </c>
      <c r="R208" s="65"/>
      <c r="S208" s="65"/>
      <c r="T208" s="65"/>
    </row>
    <row r="209" spans="1:20" x14ac:dyDescent="0.25">
      <c r="A209" s="65" t="s">
        <v>745</v>
      </c>
      <c r="B209" s="65" t="s">
        <v>32</v>
      </c>
      <c r="C209" s="65" t="s">
        <v>105</v>
      </c>
      <c r="D209" s="65" t="s">
        <v>105</v>
      </c>
      <c r="E209" s="65" t="s">
        <v>116</v>
      </c>
      <c r="F209" s="65" t="s">
        <v>117</v>
      </c>
      <c r="G209" s="65" t="s">
        <v>118</v>
      </c>
      <c r="H209" s="65" t="s">
        <v>106</v>
      </c>
      <c r="I209" s="65">
        <v>1</v>
      </c>
      <c r="J209" s="65">
        <v>-2.2595222724338299E-2</v>
      </c>
      <c r="K209" s="65">
        <v>0.81180722800343297</v>
      </c>
      <c r="L209" s="65">
        <v>1.12319634211831E-2</v>
      </c>
      <c r="M209" s="65">
        <v>63926</v>
      </c>
      <c r="N209" s="65">
        <v>21982</v>
      </c>
      <c r="O209" s="65">
        <v>41944</v>
      </c>
      <c r="P209" s="65">
        <v>0.235419161586533</v>
      </c>
      <c r="Q209" s="65" t="s">
        <v>742</v>
      </c>
      <c r="R209" s="65"/>
      <c r="S209" s="65"/>
      <c r="T209" s="65"/>
    </row>
    <row r="210" spans="1:20" x14ac:dyDescent="0.25">
      <c r="A210" s="65" t="s">
        <v>745</v>
      </c>
      <c r="B210" s="65" t="s">
        <v>12</v>
      </c>
      <c r="C210" s="65" t="s">
        <v>149</v>
      </c>
      <c r="D210" s="65" t="s">
        <v>123</v>
      </c>
      <c r="E210" s="65" t="s">
        <v>116</v>
      </c>
      <c r="F210" s="65" t="s">
        <v>117</v>
      </c>
      <c r="G210" s="65" t="s">
        <v>118</v>
      </c>
      <c r="H210" s="65" t="s">
        <v>124</v>
      </c>
      <c r="I210" s="65">
        <v>404</v>
      </c>
      <c r="J210" s="65">
        <v>-1.7911235062888099E-2</v>
      </c>
      <c r="K210" s="65">
        <v>0.81457515945881398</v>
      </c>
      <c r="L210" s="65">
        <v>4.0836551531601602E-2</v>
      </c>
      <c r="M210" s="65">
        <v>47580</v>
      </c>
      <c r="N210" s="65">
        <v>13838</v>
      </c>
      <c r="O210" s="65">
        <v>33742</v>
      </c>
      <c r="P210" s="65">
        <v>0.14968043016987101</v>
      </c>
      <c r="Q210" s="65" t="s">
        <v>742</v>
      </c>
      <c r="R210" s="65"/>
      <c r="S210" s="65"/>
      <c r="T210" s="65"/>
    </row>
    <row r="211" spans="1:20" x14ac:dyDescent="0.25">
      <c r="A211" s="65" t="s">
        <v>745</v>
      </c>
      <c r="B211" s="65" t="s">
        <v>15</v>
      </c>
      <c r="C211" s="65" t="s">
        <v>149</v>
      </c>
      <c r="D211" s="65" t="s">
        <v>123</v>
      </c>
      <c r="E211" s="65" t="s">
        <v>116</v>
      </c>
      <c r="F211" s="65" t="s">
        <v>117</v>
      </c>
      <c r="G211" s="65" t="s">
        <v>118</v>
      </c>
      <c r="H211" s="65" t="s">
        <v>106</v>
      </c>
      <c r="I211" s="65">
        <v>2</v>
      </c>
      <c r="J211" s="65">
        <v>-2.6026087524239998E-2</v>
      </c>
      <c r="K211" s="65">
        <v>0.81544150918915204</v>
      </c>
      <c r="L211" s="65">
        <v>1.36115564029923E-2</v>
      </c>
      <c r="M211" s="65">
        <v>47580</v>
      </c>
      <c r="N211" s="65">
        <v>13838</v>
      </c>
      <c r="O211" s="65">
        <v>33742</v>
      </c>
      <c r="P211" s="65">
        <v>0.25926008519733401</v>
      </c>
      <c r="Q211" s="65" t="s">
        <v>742</v>
      </c>
      <c r="R211" s="65"/>
      <c r="S211" s="65"/>
      <c r="T211" s="65"/>
    </row>
    <row r="212" spans="1:20" x14ac:dyDescent="0.25">
      <c r="A212" s="65" t="s">
        <v>745</v>
      </c>
      <c r="B212" s="65" t="s">
        <v>11</v>
      </c>
      <c r="C212" s="65" t="s">
        <v>149</v>
      </c>
      <c r="D212" s="65" t="s">
        <v>121</v>
      </c>
      <c r="E212" s="65" t="s">
        <v>116</v>
      </c>
      <c r="F212" s="65" t="s">
        <v>117</v>
      </c>
      <c r="G212" s="65" t="s">
        <v>118</v>
      </c>
      <c r="H212" s="65" t="s">
        <v>106</v>
      </c>
      <c r="I212" s="65">
        <v>12</v>
      </c>
      <c r="J212" s="65">
        <v>1.5674505698001901E-2</v>
      </c>
      <c r="K212" s="65">
        <v>0.82721552190755498</v>
      </c>
      <c r="L212" s="65">
        <v>6.39309230453666E-2</v>
      </c>
      <c r="M212" s="65">
        <v>41505</v>
      </c>
      <c r="N212" s="65">
        <v>14802</v>
      </c>
      <c r="O212" s="65">
        <v>26703</v>
      </c>
      <c r="P212" s="65">
        <v>0.12143780302097699</v>
      </c>
      <c r="Q212" s="65" t="s">
        <v>742</v>
      </c>
      <c r="R212" s="65"/>
      <c r="S212" s="65"/>
      <c r="T212" s="65"/>
    </row>
    <row r="213" spans="1:20" x14ac:dyDescent="0.25">
      <c r="A213" s="65" t="s">
        <v>745</v>
      </c>
      <c r="B213" s="65" t="s">
        <v>12</v>
      </c>
      <c r="C213" s="65" t="s">
        <v>149</v>
      </c>
      <c r="D213" s="65" t="s">
        <v>122</v>
      </c>
      <c r="E213" s="65" t="s">
        <v>116</v>
      </c>
      <c r="F213" s="65" t="s">
        <v>117</v>
      </c>
      <c r="G213" s="65" t="s">
        <v>118</v>
      </c>
      <c r="H213" s="65" t="s">
        <v>106</v>
      </c>
      <c r="I213" s="65">
        <v>410</v>
      </c>
      <c r="J213" s="65">
        <v>-4.1400015178180496E-3</v>
      </c>
      <c r="K213" s="65">
        <v>0.83480324807260597</v>
      </c>
      <c r="L213" s="65">
        <v>4.1598485256063203E-2</v>
      </c>
      <c r="M213" s="65">
        <v>33394</v>
      </c>
      <c r="N213" s="65">
        <v>10588</v>
      </c>
      <c r="O213" s="65">
        <v>22806</v>
      </c>
      <c r="P213" s="65">
        <v>0.172768015407784</v>
      </c>
      <c r="Q213" s="65" t="s">
        <v>742</v>
      </c>
      <c r="R213" s="65"/>
      <c r="S213" s="65"/>
      <c r="T213" s="65"/>
    </row>
    <row r="214" spans="1:20" x14ac:dyDescent="0.25">
      <c r="A214" s="65" t="s">
        <v>745</v>
      </c>
      <c r="B214" s="65" t="s">
        <v>35</v>
      </c>
      <c r="C214" s="65" t="s">
        <v>149</v>
      </c>
      <c r="D214" s="65" t="s">
        <v>122</v>
      </c>
      <c r="E214" s="65" t="s">
        <v>116</v>
      </c>
      <c r="F214" s="65" t="s">
        <v>117</v>
      </c>
      <c r="G214" s="65" t="s">
        <v>118</v>
      </c>
      <c r="H214" s="65" t="s">
        <v>106</v>
      </c>
      <c r="I214" s="65">
        <v>1</v>
      </c>
      <c r="J214" s="65">
        <v>-0.16052483809606299</v>
      </c>
      <c r="K214" s="65">
        <v>0.83908244499999995</v>
      </c>
      <c r="L214" s="65">
        <v>1.8869905834173199E-2</v>
      </c>
      <c r="M214" s="65">
        <v>33394</v>
      </c>
      <c r="N214" s="65">
        <v>10588</v>
      </c>
      <c r="O214" s="65">
        <v>22806</v>
      </c>
      <c r="P214" s="65">
        <v>0.256517640441977</v>
      </c>
      <c r="Q214" s="65" t="s">
        <v>742</v>
      </c>
      <c r="R214" s="65"/>
      <c r="S214" s="65"/>
      <c r="T214" s="65"/>
    </row>
    <row r="215" spans="1:20" x14ac:dyDescent="0.25">
      <c r="A215" s="65" t="s">
        <v>745</v>
      </c>
      <c r="B215" s="65" t="s">
        <v>12</v>
      </c>
      <c r="C215" s="65" t="s">
        <v>149</v>
      </c>
      <c r="D215" s="65" t="s">
        <v>141</v>
      </c>
      <c r="E215" s="65" t="s">
        <v>116</v>
      </c>
      <c r="F215" s="65" t="s">
        <v>117</v>
      </c>
      <c r="G215" s="65" t="s">
        <v>118</v>
      </c>
      <c r="H215" s="65" t="s">
        <v>124</v>
      </c>
      <c r="I215" s="65">
        <v>1434</v>
      </c>
      <c r="J215" s="65">
        <v>6.41956352276525E-3</v>
      </c>
      <c r="K215" s="65">
        <v>0.83978874356023603</v>
      </c>
      <c r="L215" s="65">
        <v>0.172063009821633</v>
      </c>
      <c r="M215" s="65">
        <v>45975</v>
      </c>
      <c r="N215" s="65">
        <v>12366</v>
      </c>
      <c r="O215" s="65">
        <v>33609</v>
      </c>
      <c r="P215" s="65">
        <v>7.59755937090279E-2</v>
      </c>
      <c r="Q215" s="65" t="s">
        <v>742</v>
      </c>
      <c r="R215" s="65"/>
      <c r="S215" s="65"/>
      <c r="T215" s="65"/>
    </row>
    <row r="216" spans="1:20" x14ac:dyDescent="0.25">
      <c r="A216" s="65" t="s">
        <v>745</v>
      </c>
      <c r="B216" s="65" t="s">
        <v>8</v>
      </c>
      <c r="C216" s="65" t="s">
        <v>149</v>
      </c>
      <c r="D216" s="65" t="s">
        <v>122</v>
      </c>
      <c r="E216" s="65" t="s">
        <v>116</v>
      </c>
      <c r="F216" s="65" t="s">
        <v>117</v>
      </c>
      <c r="G216" s="65" t="s">
        <v>118</v>
      </c>
      <c r="H216" s="65" t="s">
        <v>106</v>
      </c>
      <c r="I216" s="65">
        <v>2</v>
      </c>
      <c r="J216" s="65">
        <v>-1.3653772242938299E-2</v>
      </c>
      <c r="K216" s="65">
        <v>0.84043616418808598</v>
      </c>
      <c r="L216" s="65">
        <v>6.1210262493352798E-2</v>
      </c>
      <c r="M216" s="65">
        <v>33394</v>
      </c>
      <c r="N216" s="65">
        <v>10588</v>
      </c>
      <c r="O216" s="65">
        <v>22806</v>
      </c>
      <c r="P216" s="65">
        <v>0.142426231051035</v>
      </c>
      <c r="Q216" s="65" t="s">
        <v>742</v>
      </c>
      <c r="R216" s="65"/>
      <c r="S216" s="65"/>
      <c r="T216" s="65"/>
    </row>
    <row r="217" spans="1:20" x14ac:dyDescent="0.25">
      <c r="A217" s="65" t="s">
        <v>745</v>
      </c>
      <c r="B217" s="65" t="s">
        <v>2</v>
      </c>
      <c r="C217" s="65" t="s">
        <v>149</v>
      </c>
      <c r="D217" s="65" t="s">
        <v>121</v>
      </c>
      <c r="E217" s="65" t="s">
        <v>116</v>
      </c>
      <c r="F217" s="65" t="s">
        <v>117</v>
      </c>
      <c r="G217" s="65" t="s">
        <v>118</v>
      </c>
      <c r="H217" s="65" t="s">
        <v>106</v>
      </c>
      <c r="I217" s="65">
        <v>2</v>
      </c>
      <c r="J217" s="65">
        <v>-1.02584698067055E-2</v>
      </c>
      <c r="K217" s="65">
        <v>0.84521541745663997</v>
      </c>
      <c r="L217" s="65">
        <v>5.3490497132875001E-2</v>
      </c>
      <c r="M217" s="65">
        <v>41505</v>
      </c>
      <c r="N217" s="65">
        <v>14802</v>
      </c>
      <c r="O217" s="65">
        <v>26703</v>
      </c>
      <c r="P217" s="65">
        <v>0.132761170267441</v>
      </c>
      <c r="Q217" s="65" t="s">
        <v>742</v>
      </c>
      <c r="R217" s="65"/>
      <c r="S217" s="65"/>
      <c r="T217" s="65"/>
    </row>
    <row r="218" spans="1:20" x14ac:dyDescent="0.25">
      <c r="A218" s="65" t="s">
        <v>745</v>
      </c>
      <c r="B218" s="65" t="s">
        <v>8</v>
      </c>
      <c r="C218" s="65" t="s">
        <v>149</v>
      </c>
      <c r="D218" s="65" t="s">
        <v>121</v>
      </c>
      <c r="E218" s="65" t="s">
        <v>116</v>
      </c>
      <c r="F218" s="65" t="s">
        <v>117</v>
      </c>
      <c r="G218" s="65" t="s">
        <v>118</v>
      </c>
      <c r="H218" s="65" t="s">
        <v>106</v>
      </c>
      <c r="I218" s="65">
        <v>5</v>
      </c>
      <c r="J218" s="65">
        <v>-2.22816635263146E-2</v>
      </c>
      <c r="K218" s="65">
        <v>0.85020610905215599</v>
      </c>
      <c r="L218" s="65">
        <v>7.0596176030052804E-2</v>
      </c>
      <c r="M218" s="65">
        <v>41505</v>
      </c>
      <c r="N218" s="65">
        <v>14802</v>
      </c>
      <c r="O218" s="65">
        <v>26703</v>
      </c>
      <c r="P218" s="65">
        <v>0.115562998100838</v>
      </c>
      <c r="Q218" s="65" t="s">
        <v>742</v>
      </c>
      <c r="R218" s="65"/>
      <c r="S218" s="65"/>
      <c r="T218" s="65"/>
    </row>
    <row r="219" spans="1:20" x14ac:dyDescent="0.25">
      <c r="A219" s="65" t="s">
        <v>745</v>
      </c>
      <c r="B219" s="65" t="s">
        <v>8</v>
      </c>
      <c r="C219" s="65" t="s">
        <v>149</v>
      </c>
      <c r="D219" s="65" t="s">
        <v>119</v>
      </c>
      <c r="E219" s="65" t="s">
        <v>116</v>
      </c>
      <c r="F219" s="65" t="s">
        <v>117</v>
      </c>
      <c r="G219" s="65" t="s">
        <v>118</v>
      </c>
      <c r="H219" s="65" t="s">
        <v>106</v>
      </c>
      <c r="I219" s="65">
        <v>5</v>
      </c>
      <c r="J219" s="65">
        <v>-2.4893056636735099E-2</v>
      </c>
      <c r="K219" s="65">
        <v>0.85452300921504998</v>
      </c>
      <c r="L219" s="65">
        <v>7.0618305780631996E-2</v>
      </c>
      <c r="M219" s="65">
        <v>40266</v>
      </c>
      <c r="N219" s="65">
        <v>12194</v>
      </c>
      <c r="O219" s="65">
        <v>28072</v>
      </c>
      <c r="P219" s="65">
        <v>0.12229261520371899</v>
      </c>
      <c r="Q219" s="65" t="s">
        <v>742</v>
      </c>
      <c r="R219" s="65"/>
      <c r="S219" s="65"/>
      <c r="T219" s="65"/>
    </row>
    <row r="220" spans="1:20" x14ac:dyDescent="0.25">
      <c r="A220" s="65" t="s">
        <v>745</v>
      </c>
      <c r="B220" s="65" t="s">
        <v>12</v>
      </c>
      <c r="C220" s="65" t="s">
        <v>149</v>
      </c>
      <c r="D220" s="65" t="s">
        <v>122</v>
      </c>
      <c r="E220" s="65" t="s">
        <v>116</v>
      </c>
      <c r="F220" s="65" t="s">
        <v>117</v>
      </c>
      <c r="G220" s="65" t="s">
        <v>118</v>
      </c>
      <c r="H220" s="65" t="s">
        <v>124</v>
      </c>
      <c r="I220" s="65">
        <v>408</v>
      </c>
      <c r="J220" s="65">
        <v>-3.3782976620196701E-3</v>
      </c>
      <c r="K220" s="65">
        <v>0.85529990133138201</v>
      </c>
      <c r="L220" s="65">
        <v>4.1366541275571198E-2</v>
      </c>
      <c r="M220" s="65">
        <v>33394</v>
      </c>
      <c r="N220" s="65">
        <v>10588</v>
      </c>
      <c r="O220" s="65">
        <v>22806</v>
      </c>
      <c r="P220" s="65">
        <v>0.17325169720508801</v>
      </c>
      <c r="Q220" s="65" t="s">
        <v>742</v>
      </c>
      <c r="R220" s="65"/>
      <c r="S220" s="65"/>
      <c r="T220" s="65"/>
    </row>
    <row r="221" spans="1:20" x14ac:dyDescent="0.25">
      <c r="A221" s="65" t="s">
        <v>745</v>
      </c>
      <c r="B221" s="65" t="s">
        <v>25</v>
      </c>
      <c r="C221" s="65" t="s">
        <v>149</v>
      </c>
      <c r="D221" s="65" t="s">
        <v>141</v>
      </c>
      <c r="E221" s="65" t="s">
        <v>116</v>
      </c>
      <c r="F221" s="65" t="s">
        <v>117</v>
      </c>
      <c r="G221" s="65" t="s">
        <v>118</v>
      </c>
      <c r="H221" s="65" t="s">
        <v>106</v>
      </c>
      <c r="I221" s="65">
        <v>1</v>
      </c>
      <c r="J221" s="65">
        <v>7.6372315035799498E-3</v>
      </c>
      <c r="K221" s="65">
        <v>0.85626390840597599</v>
      </c>
      <c r="L221" s="65">
        <v>9.3040284345217897E-2</v>
      </c>
      <c r="M221" s="65">
        <v>45975</v>
      </c>
      <c r="N221" s="65">
        <v>12366</v>
      </c>
      <c r="O221" s="65">
        <v>33609</v>
      </c>
      <c r="P221" s="65">
        <v>0.103319511901282</v>
      </c>
      <c r="Q221" s="65" t="s">
        <v>742</v>
      </c>
      <c r="R221" s="65"/>
      <c r="S221" s="65"/>
      <c r="T221" s="65"/>
    </row>
    <row r="222" spans="1:20" x14ac:dyDescent="0.25">
      <c r="A222" s="65" t="s">
        <v>745</v>
      </c>
      <c r="B222" s="65" t="s">
        <v>35</v>
      </c>
      <c r="C222" s="65" t="s">
        <v>149</v>
      </c>
      <c r="D222" s="65" t="s">
        <v>141</v>
      </c>
      <c r="E222" s="65" t="s">
        <v>116</v>
      </c>
      <c r="F222" s="65" t="s">
        <v>117</v>
      </c>
      <c r="G222" s="65" t="s">
        <v>118</v>
      </c>
      <c r="H222" s="65" t="s">
        <v>106</v>
      </c>
      <c r="I222" s="65">
        <v>4</v>
      </c>
      <c r="J222" s="65">
        <v>-9.4674111780437293E-3</v>
      </c>
      <c r="K222" s="65">
        <v>0.85735810656108402</v>
      </c>
      <c r="L222" s="65">
        <v>5.3075413645596502E-2</v>
      </c>
      <c r="M222" s="65">
        <v>45975</v>
      </c>
      <c r="N222" s="65">
        <v>12366</v>
      </c>
      <c r="O222" s="65">
        <v>33609</v>
      </c>
      <c r="P222" s="65">
        <v>0.136795296963024</v>
      </c>
      <c r="Q222" s="65" t="s">
        <v>742</v>
      </c>
      <c r="R222" s="65"/>
      <c r="S222" s="65"/>
      <c r="T222" s="65"/>
    </row>
    <row r="223" spans="1:20" x14ac:dyDescent="0.25">
      <c r="A223" s="65" t="s">
        <v>745</v>
      </c>
      <c r="B223" s="65" t="s">
        <v>41</v>
      </c>
      <c r="C223" s="65" t="s">
        <v>105</v>
      </c>
      <c r="D223" s="65" t="s">
        <v>105</v>
      </c>
      <c r="E223" s="65" t="s">
        <v>116</v>
      </c>
      <c r="F223" s="65" t="s">
        <v>117</v>
      </c>
      <c r="G223" s="65" t="s">
        <v>118</v>
      </c>
      <c r="H223" s="65" t="s">
        <v>106</v>
      </c>
      <c r="I223" s="65">
        <v>1</v>
      </c>
      <c r="J223" s="65">
        <v>1.67310167310167E-2</v>
      </c>
      <c r="K223" s="65">
        <v>0.86678630383637101</v>
      </c>
      <c r="L223" s="65">
        <v>9.9013817017750208E-3</v>
      </c>
      <c r="M223" s="65">
        <v>63926</v>
      </c>
      <c r="N223" s="65">
        <v>21982</v>
      </c>
      <c r="O223" s="65">
        <v>41944</v>
      </c>
      <c r="P223" s="65">
        <v>0.25073891796589798</v>
      </c>
      <c r="Q223" s="65" t="s">
        <v>742</v>
      </c>
      <c r="R223" s="65"/>
      <c r="S223" s="65"/>
      <c r="T223" s="65"/>
    </row>
    <row r="224" spans="1:20" x14ac:dyDescent="0.25">
      <c r="A224" s="65" t="s">
        <v>745</v>
      </c>
      <c r="B224" s="65" t="s">
        <v>21</v>
      </c>
      <c r="C224" s="65" t="s">
        <v>149</v>
      </c>
      <c r="D224" s="65" t="s">
        <v>141</v>
      </c>
      <c r="E224" s="65" t="s">
        <v>116</v>
      </c>
      <c r="F224" s="65" t="s">
        <v>117</v>
      </c>
      <c r="G224" s="65" t="s">
        <v>118</v>
      </c>
      <c r="H224" s="65" t="s">
        <v>106</v>
      </c>
      <c r="I224" s="65">
        <v>1</v>
      </c>
      <c r="J224" s="65">
        <v>6.4655172413793103E-3</v>
      </c>
      <c r="K224" s="65">
        <v>0.86763233477819302</v>
      </c>
      <c r="L224" s="65">
        <v>8.6874605599227495E-2</v>
      </c>
      <c r="M224" s="65">
        <v>45975</v>
      </c>
      <c r="N224" s="65">
        <v>12366</v>
      </c>
      <c r="O224" s="65">
        <v>33609</v>
      </c>
      <c r="P224" s="65">
        <v>0.10692307431268699</v>
      </c>
      <c r="Q224" s="65" t="s">
        <v>742</v>
      </c>
      <c r="R224" s="65"/>
      <c r="S224" s="65"/>
      <c r="T224" s="65"/>
    </row>
    <row r="225" spans="1:20" x14ac:dyDescent="0.25">
      <c r="A225" s="65" t="s">
        <v>745</v>
      </c>
      <c r="B225" s="65" t="s">
        <v>28</v>
      </c>
      <c r="C225" s="65" t="s">
        <v>149</v>
      </c>
      <c r="D225" s="65" t="s">
        <v>141</v>
      </c>
      <c r="E225" s="65" t="s">
        <v>116</v>
      </c>
      <c r="F225" s="65" t="s">
        <v>117</v>
      </c>
      <c r="G225" s="65" t="s">
        <v>118</v>
      </c>
      <c r="H225" s="65" t="s">
        <v>106</v>
      </c>
      <c r="I225" s="65">
        <v>1</v>
      </c>
      <c r="J225" s="65">
        <v>8.3694978301301903E-3</v>
      </c>
      <c r="K225" s="65">
        <v>0.86763233477819302</v>
      </c>
      <c r="L225" s="65">
        <v>5.1844249509901602E-2</v>
      </c>
      <c r="M225" s="65">
        <v>45975</v>
      </c>
      <c r="N225" s="65">
        <v>12366</v>
      </c>
      <c r="O225" s="65">
        <v>33609</v>
      </c>
      <c r="P225" s="65">
        <v>0.13841003048040301</v>
      </c>
      <c r="Q225" s="65" t="s">
        <v>742</v>
      </c>
      <c r="R225" s="65"/>
      <c r="S225" s="65"/>
      <c r="T225" s="65"/>
    </row>
    <row r="226" spans="1:20" x14ac:dyDescent="0.25">
      <c r="A226" s="65" t="s">
        <v>745</v>
      </c>
      <c r="B226" s="65" t="s">
        <v>2</v>
      </c>
      <c r="C226" s="65" t="s">
        <v>105</v>
      </c>
      <c r="D226" s="65" t="s">
        <v>105</v>
      </c>
      <c r="E226" s="65" t="s">
        <v>116</v>
      </c>
      <c r="F226" s="65" t="s">
        <v>117</v>
      </c>
      <c r="G226" s="65" t="s">
        <v>118</v>
      </c>
      <c r="H226" s="65" t="s">
        <v>106</v>
      </c>
      <c r="I226" s="65">
        <v>3</v>
      </c>
      <c r="J226" s="65">
        <v>1.03114035582426E-2</v>
      </c>
      <c r="K226" s="65">
        <v>0.87646769163028104</v>
      </c>
      <c r="L226" s="65">
        <v>6.40467186551502E-2</v>
      </c>
      <c r="M226" s="65">
        <v>63926</v>
      </c>
      <c r="N226" s="65">
        <v>21982</v>
      </c>
      <c r="O226" s="65">
        <v>41944</v>
      </c>
      <c r="P226" s="65">
        <v>9.8587353123452695E-2</v>
      </c>
      <c r="Q226" s="65" t="s">
        <v>742</v>
      </c>
      <c r="R226" s="65"/>
      <c r="S226" s="65"/>
      <c r="T226" s="65"/>
    </row>
    <row r="227" spans="1:20" x14ac:dyDescent="0.25">
      <c r="A227" s="65" t="s">
        <v>745</v>
      </c>
      <c r="B227" s="65" t="s">
        <v>57</v>
      </c>
      <c r="C227" s="65" t="s">
        <v>149</v>
      </c>
      <c r="D227" s="65" t="s">
        <v>121</v>
      </c>
      <c r="E227" s="65" t="s">
        <v>116</v>
      </c>
      <c r="F227" s="65" t="s">
        <v>117</v>
      </c>
      <c r="G227" s="65" t="s">
        <v>118</v>
      </c>
      <c r="H227" s="65" t="s">
        <v>106</v>
      </c>
      <c r="I227" s="65">
        <v>3</v>
      </c>
      <c r="J227" s="65">
        <v>1.15600350909276E-2</v>
      </c>
      <c r="K227" s="65">
        <v>0.89652398921809295</v>
      </c>
      <c r="L227" s="65">
        <v>3.8978261453278901E-2</v>
      </c>
      <c r="M227" s="65">
        <v>41505</v>
      </c>
      <c r="N227" s="65">
        <v>14802</v>
      </c>
      <c r="O227" s="65">
        <v>26703</v>
      </c>
      <c r="P227" s="65">
        <v>0.15552426475671999</v>
      </c>
      <c r="Q227" s="65" t="s">
        <v>742</v>
      </c>
      <c r="R227" s="65"/>
      <c r="S227" s="65"/>
      <c r="T227" s="65"/>
    </row>
    <row r="228" spans="1:20" x14ac:dyDescent="0.25">
      <c r="A228" s="65" t="s">
        <v>745</v>
      </c>
      <c r="B228" s="65" t="s">
        <v>42</v>
      </c>
      <c r="C228" s="65" t="s">
        <v>149</v>
      </c>
      <c r="D228" s="65" t="s">
        <v>141</v>
      </c>
      <c r="E228" s="65" t="s">
        <v>116</v>
      </c>
      <c r="F228" s="65" t="s">
        <v>117</v>
      </c>
      <c r="G228" s="65" t="s">
        <v>118</v>
      </c>
      <c r="H228" s="65" t="s">
        <v>106</v>
      </c>
      <c r="I228" s="65">
        <v>3</v>
      </c>
      <c r="J228" s="65">
        <v>-2.9875542705909098E-3</v>
      </c>
      <c r="K228" s="65">
        <v>0.92820092169310198</v>
      </c>
      <c r="L228" s="65">
        <v>6.9199103898262296E-2</v>
      </c>
      <c r="M228" s="65">
        <v>45975</v>
      </c>
      <c r="N228" s="65">
        <v>12366</v>
      </c>
      <c r="O228" s="65">
        <v>33609</v>
      </c>
      <c r="P228" s="65">
        <v>0.119802981143478</v>
      </c>
      <c r="Q228" s="65" t="s">
        <v>742</v>
      </c>
      <c r="R228" s="65"/>
      <c r="S228" s="65"/>
      <c r="T228" s="65"/>
    </row>
    <row r="229" spans="1:20" x14ac:dyDescent="0.25">
      <c r="A229" s="65" t="s">
        <v>745</v>
      </c>
      <c r="B229" s="65" t="s">
        <v>50</v>
      </c>
      <c r="C229" s="65" t="s">
        <v>149</v>
      </c>
      <c r="D229" s="65" t="s">
        <v>141</v>
      </c>
      <c r="E229" s="65" t="s">
        <v>116</v>
      </c>
      <c r="F229" s="65" t="s">
        <v>117</v>
      </c>
      <c r="G229" s="65" t="s">
        <v>118</v>
      </c>
      <c r="H229" s="65" t="s">
        <v>106</v>
      </c>
      <c r="I229" s="65">
        <v>1</v>
      </c>
      <c r="J229" s="65">
        <v>-1.0278113663845199E-2</v>
      </c>
      <c r="K229" s="65">
        <v>0.93486080989633402</v>
      </c>
      <c r="L229" s="65">
        <v>9.3018897553322002E-3</v>
      </c>
      <c r="M229" s="65">
        <v>45975</v>
      </c>
      <c r="N229" s="65">
        <v>12366</v>
      </c>
      <c r="O229" s="65">
        <v>33609</v>
      </c>
      <c r="P229" s="65">
        <v>0.32676254229192597</v>
      </c>
      <c r="Q229" s="65" t="s">
        <v>742</v>
      </c>
      <c r="R229" s="65"/>
      <c r="S229" s="65"/>
      <c r="T229" s="65"/>
    </row>
    <row r="230" spans="1:20" x14ac:dyDescent="0.25">
      <c r="A230" s="65" t="s">
        <v>745</v>
      </c>
      <c r="B230" s="65" t="s">
        <v>27</v>
      </c>
      <c r="C230" s="65" t="s">
        <v>149</v>
      </c>
      <c r="D230" s="65" t="s">
        <v>141</v>
      </c>
      <c r="E230" s="65" t="s">
        <v>116</v>
      </c>
      <c r="F230" s="65" t="s">
        <v>117</v>
      </c>
      <c r="G230" s="65" t="s">
        <v>118</v>
      </c>
      <c r="H230" s="65" t="s">
        <v>106</v>
      </c>
      <c r="I230" s="65">
        <v>1</v>
      </c>
      <c r="J230" s="65">
        <v>8.5638998682476906E-3</v>
      </c>
      <c r="K230" s="65">
        <v>0.935243136673931</v>
      </c>
      <c r="L230" s="65">
        <v>1.14640162636523E-2</v>
      </c>
      <c r="M230" s="65">
        <v>45975</v>
      </c>
      <c r="N230" s="65">
        <v>12366</v>
      </c>
      <c r="O230" s="65">
        <v>33609</v>
      </c>
      <c r="P230" s="65">
        <v>0.29434012065589299</v>
      </c>
      <c r="Q230" s="65" t="s">
        <v>742</v>
      </c>
      <c r="R230" s="65"/>
      <c r="S230" s="65"/>
      <c r="T230" s="65"/>
    </row>
    <row r="231" spans="1:20" x14ac:dyDescent="0.25">
      <c r="A231" s="65" t="s">
        <v>745</v>
      </c>
      <c r="B231" s="65" t="s">
        <v>6</v>
      </c>
      <c r="C231" s="65" t="s">
        <v>149</v>
      </c>
      <c r="D231" s="65" t="s">
        <v>121</v>
      </c>
      <c r="E231" s="65" t="s">
        <v>116</v>
      </c>
      <c r="F231" s="65" t="s">
        <v>117</v>
      </c>
      <c r="G231" s="65" t="s">
        <v>118</v>
      </c>
      <c r="H231" s="65" t="s">
        <v>106</v>
      </c>
      <c r="I231" s="65">
        <v>1102</v>
      </c>
      <c r="J231" s="65">
        <v>4.8508106156195802E-3</v>
      </c>
      <c r="K231" s="65">
        <v>0.93715853560916795</v>
      </c>
      <c r="L231" s="65">
        <v>6.5758075418458004E-2</v>
      </c>
      <c r="M231" s="65">
        <v>41505</v>
      </c>
      <c r="N231" s="65">
        <v>14802</v>
      </c>
      <c r="O231" s="65">
        <v>26703</v>
      </c>
      <c r="P231" s="65">
        <v>0.11973878364672599</v>
      </c>
      <c r="Q231" s="65" t="s">
        <v>742</v>
      </c>
      <c r="R231" s="65"/>
      <c r="S231" s="65"/>
      <c r="T231" s="65"/>
    </row>
    <row r="232" spans="1:20" x14ac:dyDescent="0.25">
      <c r="A232" s="65" t="s">
        <v>745</v>
      </c>
      <c r="B232" s="65" t="s">
        <v>32</v>
      </c>
      <c r="C232" s="65" t="s">
        <v>149</v>
      </c>
      <c r="D232" s="65" t="s">
        <v>141</v>
      </c>
      <c r="E232" s="65" t="s">
        <v>116</v>
      </c>
      <c r="F232" s="65" t="s">
        <v>117</v>
      </c>
      <c r="G232" s="65" t="s">
        <v>118</v>
      </c>
      <c r="H232" s="65" t="s">
        <v>106</v>
      </c>
      <c r="I232" s="65">
        <v>1</v>
      </c>
      <c r="J232" s="65">
        <v>7.7469335054874099E-3</v>
      </c>
      <c r="K232" s="65">
        <v>0.94095144446520596</v>
      </c>
      <c r="L232" s="65">
        <v>1.12319634211831E-2</v>
      </c>
      <c r="M232" s="65">
        <v>45975</v>
      </c>
      <c r="N232" s="65">
        <v>12366</v>
      </c>
      <c r="O232" s="65">
        <v>33609</v>
      </c>
      <c r="P232" s="65">
        <v>0.29736511610994998</v>
      </c>
      <c r="Q232" s="65" t="s">
        <v>742</v>
      </c>
      <c r="R232" s="65"/>
      <c r="S232" s="65"/>
      <c r="T232" s="65"/>
    </row>
    <row r="233" spans="1:20" x14ac:dyDescent="0.25">
      <c r="A233" s="65" t="s">
        <v>745</v>
      </c>
      <c r="B233" s="65" t="s">
        <v>743</v>
      </c>
      <c r="C233" s="65" t="s">
        <v>149</v>
      </c>
      <c r="D233" s="65" t="s">
        <v>141</v>
      </c>
      <c r="E233" s="65" t="s">
        <v>116</v>
      </c>
      <c r="F233" s="65" t="s">
        <v>117</v>
      </c>
      <c r="G233" s="65" t="s">
        <v>118</v>
      </c>
      <c r="H233" s="65" t="s">
        <v>106</v>
      </c>
      <c r="I233" s="65">
        <v>11</v>
      </c>
      <c r="J233" s="65">
        <v>1.55308643996155E-3</v>
      </c>
      <c r="K233" s="65">
        <v>0.94113275859099998</v>
      </c>
      <c r="L233" s="65">
        <v>0.295664350244775</v>
      </c>
      <c r="M233" s="65">
        <v>45975</v>
      </c>
      <c r="N233" s="65">
        <v>12366</v>
      </c>
      <c r="O233" s="65">
        <v>33609</v>
      </c>
      <c r="P233" s="65">
        <v>5.79586657345776E-2</v>
      </c>
      <c r="Q233" s="65" t="s">
        <v>742</v>
      </c>
      <c r="R233" s="65"/>
      <c r="S233" s="65"/>
      <c r="T233" s="65"/>
    </row>
    <row r="234" spans="1:20" x14ac:dyDescent="0.25">
      <c r="A234" s="65" t="s">
        <v>745</v>
      </c>
      <c r="B234" s="65" t="s">
        <v>6</v>
      </c>
      <c r="C234" s="65" t="s">
        <v>149</v>
      </c>
      <c r="D234" s="65" t="s">
        <v>141</v>
      </c>
      <c r="E234" s="65" t="s">
        <v>116</v>
      </c>
      <c r="F234" s="65" t="s">
        <v>117</v>
      </c>
      <c r="G234" s="65" t="s">
        <v>118</v>
      </c>
      <c r="H234" s="65" t="s">
        <v>106</v>
      </c>
      <c r="I234" s="65">
        <v>1192</v>
      </c>
      <c r="J234" s="65">
        <v>-2.77352216466929E-3</v>
      </c>
      <c r="K234" s="65">
        <v>0.95643140928667403</v>
      </c>
      <c r="L234" s="65">
        <v>7.2399072629442798E-2</v>
      </c>
      <c r="M234" s="65">
        <v>45975</v>
      </c>
      <c r="N234" s="65">
        <v>12366</v>
      </c>
      <c r="O234" s="65">
        <v>33609</v>
      </c>
      <c r="P234" s="65">
        <v>0.11712547324846501</v>
      </c>
      <c r="Q234" s="65" t="s">
        <v>742</v>
      </c>
      <c r="R234" s="65"/>
      <c r="S234" s="65"/>
      <c r="T234" s="65"/>
    </row>
    <row r="235" spans="1:20" x14ac:dyDescent="0.25">
      <c r="A235" s="65" t="s">
        <v>745</v>
      </c>
      <c r="B235" s="65" t="s">
        <v>19</v>
      </c>
      <c r="C235" s="65" t="s">
        <v>149</v>
      </c>
      <c r="D235" s="65" t="s">
        <v>141</v>
      </c>
      <c r="E235" s="65" t="s">
        <v>116</v>
      </c>
      <c r="F235" s="65" t="s">
        <v>117</v>
      </c>
      <c r="G235" s="65" t="s">
        <v>118</v>
      </c>
      <c r="H235" s="65" t="s">
        <v>106</v>
      </c>
      <c r="I235" s="65">
        <v>2</v>
      </c>
      <c r="J235" s="65">
        <v>2.5932135882752198E-3</v>
      </c>
      <c r="K235" s="65">
        <v>0.96063436238476996</v>
      </c>
      <c r="L235" s="65">
        <v>4.48036561340431E-2</v>
      </c>
      <c r="M235" s="65">
        <v>45975</v>
      </c>
      <c r="N235" s="65">
        <v>12366</v>
      </c>
      <c r="O235" s="65">
        <v>33609</v>
      </c>
      <c r="P235" s="65">
        <v>0.14888849247760499</v>
      </c>
      <c r="Q235" s="65" t="s">
        <v>742</v>
      </c>
      <c r="R235" s="65"/>
      <c r="S235" s="65"/>
      <c r="T235" s="65"/>
    </row>
    <row r="236" spans="1:20" x14ac:dyDescent="0.25">
      <c r="A236" s="65" t="s">
        <v>745</v>
      </c>
      <c r="B236" s="65" t="s">
        <v>39</v>
      </c>
      <c r="C236" s="65" t="s">
        <v>149</v>
      </c>
      <c r="D236" s="65" t="s">
        <v>122</v>
      </c>
      <c r="E236" s="65" t="s">
        <v>116</v>
      </c>
      <c r="F236" s="65" t="s">
        <v>117</v>
      </c>
      <c r="G236" s="65" t="s">
        <v>118</v>
      </c>
      <c r="H236" s="65" t="s">
        <v>106</v>
      </c>
      <c r="I236" s="65">
        <v>1</v>
      </c>
      <c r="J236" s="65">
        <v>0.34266465057275097</v>
      </c>
      <c r="K236" s="65">
        <v>0.97005970180000001</v>
      </c>
      <c r="L236" s="65">
        <v>1.788163957595E-3</v>
      </c>
      <c r="M236" s="65">
        <v>33394</v>
      </c>
      <c r="N236" s="65">
        <v>10588</v>
      </c>
      <c r="O236" s="65">
        <v>22806</v>
      </c>
      <c r="P236" s="65">
        <v>0.83329434471367603</v>
      </c>
      <c r="Q236" s="65" t="s">
        <v>742</v>
      </c>
      <c r="R236" s="65"/>
      <c r="S236" s="65"/>
      <c r="T236" s="65"/>
    </row>
    <row r="237" spans="1:20" x14ac:dyDescent="0.25">
      <c r="A237" s="65" t="s">
        <v>745</v>
      </c>
      <c r="B237" s="65" t="s">
        <v>25</v>
      </c>
      <c r="C237" s="65" t="s">
        <v>149</v>
      </c>
      <c r="D237" s="65" t="s">
        <v>119</v>
      </c>
      <c r="E237" s="65" t="s">
        <v>116</v>
      </c>
      <c r="F237" s="65" t="s">
        <v>117</v>
      </c>
      <c r="G237" s="65" t="s">
        <v>118</v>
      </c>
      <c r="H237" s="65" t="s">
        <v>106</v>
      </c>
      <c r="I237" s="65">
        <v>1</v>
      </c>
      <c r="J237" s="65">
        <v>1.59108989657916E-3</v>
      </c>
      <c r="K237" s="65">
        <v>0.97012366807163597</v>
      </c>
      <c r="L237" s="65">
        <v>9.3040284345217897E-2</v>
      </c>
      <c r="M237" s="65">
        <v>40266</v>
      </c>
      <c r="N237" s="65">
        <v>12194</v>
      </c>
      <c r="O237" s="65">
        <v>28072</v>
      </c>
      <c r="P237" s="65">
        <v>0.106542618183018</v>
      </c>
      <c r="Q237" s="65" t="s">
        <v>742</v>
      </c>
      <c r="R237" s="65"/>
      <c r="S237" s="65"/>
      <c r="T237" s="65"/>
    </row>
    <row r="238" spans="1:20" x14ac:dyDescent="0.25">
      <c r="A238" s="65" t="s">
        <v>745</v>
      </c>
      <c r="B238" s="65" t="s">
        <v>42</v>
      </c>
      <c r="C238" s="65" t="s">
        <v>149</v>
      </c>
      <c r="D238" s="65" t="s">
        <v>120</v>
      </c>
      <c r="E238" s="65" t="s">
        <v>116</v>
      </c>
      <c r="F238" s="65" t="s">
        <v>117</v>
      </c>
      <c r="G238" s="65" t="s">
        <v>118</v>
      </c>
      <c r="H238" s="65" t="s">
        <v>106</v>
      </c>
      <c r="I238" s="65">
        <v>2</v>
      </c>
      <c r="J238" s="65">
        <v>-5.7056838053279205E-4</v>
      </c>
      <c r="K238" s="65">
        <v>0.98663683759016596</v>
      </c>
      <c r="L238" s="65">
        <v>4.4212975289289302E-2</v>
      </c>
      <c r="M238" s="65">
        <v>34652</v>
      </c>
      <c r="N238" s="65">
        <v>12882</v>
      </c>
      <c r="O238" s="65">
        <v>21770</v>
      </c>
      <c r="P238" s="65">
        <v>0.158404614157067</v>
      </c>
      <c r="Q238" s="65" t="s">
        <v>742</v>
      </c>
      <c r="R238" s="65"/>
      <c r="S238" s="65"/>
      <c r="T238" s="65"/>
    </row>
    <row r="239" spans="1:20" x14ac:dyDescent="0.25">
      <c r="A239" s="65" t="s">
        <v>745</v>
      </c>
      <c r="B239" s="65" t="s">
        <v>12</v>
      </c>
      <c r="C239" s="65" t="s">
        <v>149</v>
      </c>
      <c r="D239" s="65" t="s">
        <v>119</v>
      </c>
      <c r="E239" s="65" t="s">
        <v>116</v>
      </c>
      <c r="F239" s="65" t="s">
        <v>117</v>
      </c>
      <c r="G239" s="65" t="s">
        <v>118</v>
      </c>
      <c r="H239" s="65" t="s">
        <v>106</v>
      </c>
      <c r="I239" s="65">
        <v>1442</v>
      </c>
      <c r="J239" s="65">
        <v>-5.6355252988466299E-4</v>
      </c>
      <c r="K239" s="65">
        <v>0.987152507354355</v>
      </c>
      <c r="L239" s="65">
        <v>0.170049258625695</v>
      </c>
      <c r="M239" s="65">
        <v>40266</v>
      </c>
      <c r="N239" s="65">
        <v>12194</v>
      </c>
      <c r="O239" s="65">
        <v>28072</v>
      </c>
      <c r="P239" s="65">
        <v>7.8808218110484801E-2</v>
      </c>
      <c r="Q239" s="65" t="s">
        <v>742</v>
      </c>
      <c r="R239" s="65"/>
      <c r="S239" s="65"/>
      <c r="T239" s="65"/>
    </row>
  </sheetData>
  <conditionalFormatting sqref="K1:K239">
    <cfRule type="cellIs" dxfId="1" priority="2" operator="lessThan">
      <formula>$T$2</formula>
    </cfRule>
  </conditionalFormatting>
  <conditionalFormatting sqref="K1:K1048576">
    <cfRule type="cellIs" dxfId="0" priority="1" operator="lessThan">
      <formula>$T$2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6403E-1B81-4327-A242-EC041D56B6C1}">
  <dimension ref="A1:E3"/>
  <sheetViews>
    <sheetView workbookViewId="0">
      <selection activeCell="J22" sqref="J22"/>
    </sheetView>
  </sheetViews>
  <sheetFormatPr defaultColWidth="8.85546875" defaultRowHeight="15" x14ac:dyDescent="0.25"/>
  <cols>
    <col min="1" max="2" width="9.28515625" bestFit="1" customWidth="1"/>
    <col min="3" max="3" width="23" bestFit="1" customWidth="1"/>
    <col min="4" max="4" width="11.85546875" bestFit="1" customWidth="1"/>
    <col min="5" max="5" width="15.42578125" bestFit="1" customWidth="1"/>
    <col min="6" max="7" width="12" bestFit="1" customWidth="1"/>
    <col min="8" max="8" width="23" bestFit="1" customWidth="1"/>
    <col min="9" max="9" width="11.42578125" bestFit="1" customWidth="1"/>
    <col min="10" max="10" width="26.85546875" bestFit="1" customWidth="1"/>
    <col min="11" max="11" width="15.42578125" bestFit="1" customWidth="1"/>
    <col min="12" max="12" width="12.7109375" bestFit="1" customWidth="1"/>
    <col min="13" max="14" width="12" bestFit="1" customWidth="1"/>
    <col min="15" max="15" width="15.42578125" bestFit="1" customWidth="1"/>
  </cols>
  <sheetData>
    <row r="1" spans="1:5" x14ac:dyDescent="0.25">
      <c r="A1" s="10" t="s">
        <v>111</v>
      </c>
      <c r="B1" s="10" t="s">
        <v>112</v>
      </c>
      <c r="C1" s="10" t="s">
        <v>154</v>
      </c>
      <c r="D1" s="10" t="s">
        <v>155</v>
      </c>
      <c r="E1" s="10" t="s">
        <v>156</v>
      </c>
    </row>
    <row r="2" spans="1:5" x14ac:dyDescent="0.25">
      <c r="A2" s="10" t="s">
        <v>9</v>
      </c>
      <c r="B2" s="10" t="s">
        <v>123</v>
      </c>
      <c r="C2" s="10" t="b">
        <v>1</v>
      </c>
      <c r="D2" s="11">
        <v>6.9569283992695606E-11</v>
      </c>
      <c r="E2" s="10">
        <v>8.3137474971504908</v>
      </c>
    </row>
    <row r="3" spans="1:5" x14ac:dyDescent="0.25">
      <c r="A3" s="10" t="s">
        <v>123</v>
      </c>
      <c r="B3" s="10" t="s">
        <v>9</v>
      </c>
      <c r="C3" s="10" t="b">
        <v>1</v>
      </c>
      <c r="D3" s="11">
        <v>1.2855122277484901E-135</v>
      </c>
      <c r="E3" s="10">
        <v>23.0137139338905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8F0AF-4016-48CB-B5D6-D2A17C9E001A}">
  <dimension ref="A1:C11"/>
  <sheetViews>
    <sheetView workbookViewId="0">
      <selection activeCell="C1" sqref="C1"/>
    </sheetView>
  </sheetViews>
  <sheetFormatPr defaultColWidth="11.42578125" defaultRowHeight="15" x14ac:dyDescent="0.25"/>
  <cols>
    <col min="1" max="1" width="11.42578125" style="10"/>
    <col min="2" max="2" width="37.28515625" style="10" customWidth="1"/>
    <col min="3" max="16384" width="11.42578125" style="10"/>
  </cols>
  <sheetData>
    <row r="1" spans="1:3" x14ac:dyDescent="0.25">
      <c r="A1" s="10" t="s">
        <v>217</v>
      </c>
      <c r="B1" s="10" t="s">
        <v>218</v>
      </c>
      <c r="C1" s="10" t="s">
        <v>219</v>
      </c>
    </row>
    <row r="2" spans="1:3" x14ac:dyDescent="0.25">
      <c r="A2" s="10" t="s">
        <v>220</v>
      </c>
      <c r="B2" s="10" t="s">
        <v>221</v>
      </c>
      <c r="C2" s="10" t="s">
        <v>222</v>
      </c>
    </row>
    <row r="3" spans="1:3" x14ac:dyDescent="0.25">
      <c r="A3" s="10" t="s">
        <v>220</v>
      </c>
      <c r="B3" s="10" t="s">
        <v>223</v>
      </c>
      <c r="C3" s="10" t="s">
        <v>224</v>
      </c>
    </row>
    <row r="4" spans="1:3" x14ac:dyDescent="0.25">
      <c r="A4" s="10" t="s">
        <v>220</v>
      </c>
      <c r="B4" s="10" t="s">
        <v>225</v>
      </c>
      <c r="C4" s="10" t="s">
        <v>226</v>
      </c>
    </row>
    <row r="5" spans="1:3" x14ac:dyDescent="0.25">
      <c r="A5" s="10" t="s">
        <v>220</v>
      </c>
      <c r="B5" s="10" t="s">
        <v>227</v>
      </c>
      <c r="C5" s="10" t="s">
        <v>228</v>
      </c>
    </row>
    <row r="6" spans="1:3" x14ac:dyDescent="0.25">
      <c r="A6" s="10" t="s">
        <v>220</v>
      </c>
      <c r="B6" s="10" t="s">
        <v>229</v>
      </c>
      <c r="C6" s="10" t="s">
        <v>230</v>
      </c>
    </row>
    <row r="7" spans="1:3" x14ac:dyDescent="0.25">
      <c r="A7" s="10" t="s">
        <v>220</v>
      </c>
      <c r="B7" s="10" t="s">
        <v>231</v>
      </c>
      <c r="C7" s="10" t="s">
        <v>232</v>
      </c>
    </row>
    <row r="8" spans="1:3" x14ac:dyDescent="0.25">
      <c r="A8" s="10" t="s">
        <v>220</v>
      </c>
      <c r="B8" s="10" t="s">
        <v>233</v>
      </c>
      <c r="C8" s="10" t="s">
        <v>234</v>
      </c>
    </row>
    <row r="9" spans="1:3" x14ac:dyDescent="0.25">
      <c r="A9" s="10" t="s">
        <v>220</v>
      </c>
      <c r="B9" s="10" t="s">
        <v>235</v>
      </c>
      <c r="C9" s="10" t="s">
        <v>236</v>
      </c>
    </row>
    <row r="10" spans="1:3" x14ac:dyDescent="0.25">
      <c r="A10" s="10" t="s">
        <v>220</v>
      </c>
      <c r="B10" s="10" t="s">
        <v>237</v>
      </c>
      <c r="C10" s="10" t="s">
        <v>238</v>
      </c>
    </row>
    <row r="11" spans="1:3" x14ac:dyDescent="0.25">
      <c r="A11" s="10" t="s">
        <v>220</v>
      </c>
      <c r="B11" s="10" t="s">
        <v>239</v>
      </c>
      <c r="C11" s="10">
        <v>69886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22812-E8E0-42BC-9E82-82F365A624D0}">
  <dimension ref="A1:C49"/>
  <sheetViews>
    <sheetView workbookViewId="0">
      <selection activeCell="B3" sqref="B3"/>
    </sheetView>
  </sheetViews>
  <sheetFormatPr defaultColWidth="11.42578125" defaultRowHeight="15" x14ac:dyDescent="0.25"/>
  <cols>
    <col min="1" max="1" width="21.7109375" style="10" bestFit="1" customWidth="1"/>
    <col min="2" max="2" width="38" style="10" bestFit="1" customWidth="1"/>
    <col min="3" max="16384" width="11.42578125" style="10"/>
  </cols>
  <sheetData>
    <row r="1" spans="1:3" x14ac:dyDescent="0.25">
      <c r="A1" s="10" t="s">
        <v>217</v>
      </c>
      <c r="B1" s="10" t="s">
        <v>218</v>
      </c>
      <c r="C1" s="10" t="s">
        <v>219</v>
      </c>
    </row>
    <row r="2" spans="1:3" x14ac:dyDescent="0.25">
      <c r="A2" s="10" t="s">
        <v>240</v>
      </c>
      <c r="B2" s="10" t="s">
        <v>241</v>
      </c>
      <c r="C2" s="10" t="s">
        <v>242</v>
      </c>
    </row>
    <row r="3" spans="1:3" x14ac:dyDescent="0.25">
      <c r="A3" s="10" t="s">
        <v>243</v>
      </c>
      <c r="B3" s="10" t="s">
        <v>244</v>
      </c>
      <c r="C3" s="10" t="s">
        <v>245</v>
      </c>
    </row>
    <row r="4" spans="1:3" x14ac:dyDescent="0.25">
      <c r="A4" s="10" t="s">
        <v>243</v>
      </c>
      <c r="B4" s="10" t="s">
        <v>246</v>
      </c>
      <c r="C4" s="10" t="s">
        <v>247</v>
      </c>
    </row>
    <row r="5" spans="1:3" x14ac:dyDescent="0.25">
      <c r="A5" s="10" t="s">
        <v>243</v>
      </c>
      <c r="B5" s="10" t="s">
        <v>248</v>
      </c>
      <c r="C5" s="10" t="s">
        <v>249</v>
      </c>
    </row>
    <row r="6" spans="1:3" x14ac:dyDescent="0.25">
      <c r="A6" s="10" t="s">
        <v>243</v>
      </c>
      <c r="B6" s="10" t="s">
        <v>250</v>
      </c>
      <c r="C6" s="10" t="s">
        <v>251</v>
      </c>
    </row>
    <row r="7" spans="1:3" x14ac:dyDescent="0.25">
      <c r="A7" s="10" t="s">
        <v>243</v>
      </c>
      <c r="B7" s="10" t="s">
        <v>252</v>
      </c>
      <c r="C7" s="10" t="s">
        <v>253</v>
      </c>
    </row>
    <row r="8" spans="1:3" x14ac:dyDescent="0.25">
      <c r="A8" s="10" t="s">
        <v>243</v>
      </c>
      <c r="B8" s="10" t="s">
        <v>254</v>
      </c>
      <c r="C8" s="10" t="s">
        <v>255</v>
      </c>
    </row>
    <row r="9" spans="1:3" x14ac:dyDescent="0.25">
      <c r="A9" s="10" t="s">
        <v>243</v>
      </c>
      <c r="B9" s="10" t="s">
        <v>256</v>
      </c>
      <c r="C9" s="10" t="s">
        <v>257</v>
      </c>
    </row>
    <row r="10" spans="1:3" x14ac:dyDescent="0.25">
      <c r="A10" s="10" t="s">
        <v>243</v>
      </c>
      <c r="B10" s="10" t="s">
        <v>258</v>
      </c>
      <c r="C10" s="10" t="s">
        <v>259</v>
      </c>
    </row>
    <row r="11" spans="1:3" x14ac:dyDescent="0.25">
      <c r="A11" s="10" t="s">
        <v>243</v>
      </c>
      <c r="B11" s="10" t="s">
        <v>260</v>
      </c>
      <c r="C11" s="10" t="s">
        <v>261</v>
      </c>
    </row>
    <row r="12" spans="1:3" x14ac:dyDescent="0.25">
      <c r="A12" s="10" t="s">
        <v>243</v>
      </c>
      <c r="B12" s="10" t="s">
        <v>262</v>
      </c>
      <c r="C12" s="10" t="s">
        <v>263</v>
      </c>
    </row>
    <row r="13" spans="1:3" x14ac:dyDescent="0.25">
      <c r="A13" s="10" t="s">
        <v>243</v>
      </c>
      <c r="B13" s="10" t="s">
        <v>264</v>
      </c>
      <c r="C13" s="10" t="s">
        <v>265</v>
      </c>
    </row>
    <row r="14" spans="1:3" x14ac:dyDescent="0.25">
      <c r="A14" s="10" t="s">
        <v>243</v>
      </c>
      <c r="B14" s="10" t="s">
        <v>266</v>
      </c>
      <c r="C14" s="10" t="s">
        <v>267</v>
      </c>
    </row>
    <row r="15" spans="1:3" x14ac:dyDescent="0.25">
      <c r="A15" s="10" t="s">
        <v>243</v>
      </c>
      <c r="B15" s="10" t="s">
        <v>268</v>
      </c>
      <c r="C15" s="10" t="s">
        <v>269</v>
      </c>
    </row>
    <row r="16" spans="1:3" x14ac:dyDescent="0.25">
      <c r="A16" s="10" t="s">
        <v>243</v>
      </c>
      <c r="B16" s="10" t="s">
        <v>270</v>
      </c>
      <c r="C16" s="10" t="s">
        <v>271</v>
      </c>
    </row>
    <row r="17" spans="1:3" x14ac:dyDescent="0.25">
      <c r="A17" s="10" t="s">
        <v>243</v>
      </c>
      <c r="B17" s="10" t="s">
        <v>272</v>
      </c>
      <c r="C17" s="10" t="s">
        <v>273</v>
      </c>
    </row>
    <row r="18" spans="1:3" x14ac:dyDescent="0.25">
      <c r="A18" s="10" t="s">
        <v>243</v>
      </c>
      <c r="B18" s="10" t="s">
        <v>274</v>
      </c>
      <c r="C18" s="10" t="s">
        <v>275</v>
      </c>
    </row>
    <row r="19" spans="1:3" x14ac:dyDescent="0.25">
      <c r="A19" s="10" t="s">
        <v>243</v>
      </c>
      <c r="B19" s="10" t="s">
        <v>276</v>
      </c>
      <c r="C19" s="10" t="s">
        <v>277</v>
      </c>
    </row>
    <row r="20" spans="1:3" x14ac:dyDescent="0.25">
      <c r="A20" s="10" t="s">
        <v>243</v>
      </c>
      <c r="B20" s="10" t="s">
        <v>278</v>
      </c>
      <c r="C20" s="10" t="s">
        <v>279</v>
      </c>
    </row>
    <row r="21" spans="1:3" x14ac:dyDescent="0.25">
      <c r="A21" s="10" t="s">
        <v>243</v>
      </c>
      <c r="B21" s="10" t="s">
        <v>280</v>
      </c>
      <c r="C21" s="10" t="s">
        <v>281</v>
      </c>
    </row>
    <row r="22" spans="1:3" x14ac:dyDescent="0.25">
      <c r="A22" s="10" t="s">
        <v>243</v>
      </c>
      <c r="B22" s="10" t="s">
        <v>282</v>
      </c>
      <c r="C22" s="10" t="s">
        <v>283</v>
      </c>
    </row>
    <row r="23" spans="1:3" x14ac:dyDescent="0.25">
      <c r="A23" s="10" t="s">
        <v>243</v>
      </c>
      <c r="B23" s="10" t="s">
        <v>284</v>
      </c>
      <c r="C23" s="10" t="s">
        <v>285</v>
      </c>
    </row>
    <row r="24" spans="1:3" x14ac:dyDescent="0.25">
      <c r="A24" s="10" t="s">
        <v>243</v>
      </c>
      <c r="B24" s="10" t="s">
        <v>286</v>
      </c>
      <c r="C24" s="10" t="s">
        <v>287</v>
      </c>
    </row>
    <row r="25" spans="1:3" x14ac:dyDescent="0.25">
      <c r="A25" s="10" t="s">
        <v>243</v>
      </c>
      <c r="B25" s="10" t="s">
        <v>288</v>
      </c>
      <c r="C25" s="10" t="s">
        <v>289</v>
      </c>
    </row>
    <row r="26" spans="1:3" x14ac:dyDescent="0.25">
      <c r="A26" s="10" t="s">
        <v>243</v>
      </c>
      <c r="B26" s="10" t="s">
        <v>290</v>
      </c>
      <c r="C26" s="10" t="s">
        <v>291</v>
      </c>
    </row>
    <row r="27" spans="1:3" x14ac:dyDescent="0.25">
      <c r="A27" s="10" t="s">
        <v>243</v>
      </c>
      <c r="B27" s="10" t="s">
        <v>292</v>
      </c>
      <c r="C27" s="10" t="s">
        <v>293</v>
      </c>
    </row>
    <row r="28" spans="1:3" x14ac:dyDescent="0.25">
      <c r="A28" s="10" t="s">
        <v>243</v>
      </c>
      <c r="B28" s="10" t="s">
        <v>294</v>
      </c>
      <c r="C28" s="10" t="s">
        <v>295</v>
      </c>
    </row>
    <row r="29" spans="1:3" x14ac:dyDescent="0.25">
      <c r="A29" s="10" t="s">
        <v>243</v>
      </c>
      <c r="B29" s="10" t="s">
        <v>296</v>
      </c>
      <c r="C29" s="10" t="s">
        <v>297</v>
      </c>
    </row>
    <row r="30" spans="1:3" x14ac:dyDescent="0.25">
      <c r="A30" s="10" t="s">
        <v>243</v>
      </c>
      <c r="B30" s="10" t="s">
        <v>298</v>
      </c>
      <c r="C30" s="10" t="s">
        <v>299</v>
      </c>
    </row>
    <row r="31" spans="1:3" x14ac:dyDescent="0.25">
      <c r="A31" s="10" t="s">
        <v>243</v>
      </c>
      <c r="B31" s="10" t="s">
        <v>300</v>
      </c>
      <c r="C31" s="10" t="s">
        <v>301</v>
      </c>
    </row>
    <row r="32" spans="1:3" x14ac:dyDescent="0.25">
      <c r="A32" s="10" t="s">
        <v>243</v>
      </c>
      <c r="B32" s="10" t="s">
        <v>302</v>
      </c>
      <c r="C32" s="10" t="s">
        <v>303</v>
      </c>
    </row>
    <row r="33" spans="1:3" x14ac:dyDescent="0.25">
      <c r="A33" s="10" t="s">
        <v>243</v>
      </c>
      <c r="B33" s="10" t="s">
        <v>304</v>
      </c>
      <c r="C33" s="10" t="s">
        <v>305</v>
      </c>
    </row>
    <row r="34" spans="1:3" x14ac:dyDescent="0.25">
      <c r="A34" s="10" t="s">
        <v>306</v>
      </c>
      <c r="B34" s="10" t="s">
        <v>307</v>
      </c>
      <c r="C34" s="10" t="s">
        <v>308</v>
      </c>
    </row>
    <row r="35" spans="1:3" x14ac:dyDescent="0.25">
      <c r="A35" s="10" t="s">
        <v>306</v>
      </c>
      <c r="B35" s="10" t="s">
        <v>309</v>
      </c>
      <c r="C35" s="10" t="s">
        <v>310</v>
      </c>
    </row>
    <row r="36" spans="1:3" x14ac:dyDescent="0.25">
      <c r="A36" s="10" t="s">
        <v>311</v>
      </c>
      <c r="B36" s="10" t="s">
        <v>312</v>
      </c>
      <c r="C36" s="10" t="s">
        <v>313</v>
      </c>
    </row>
    <row r="37" spans="1:3" x14ac:dyDescent="0.25">
      <c r="A37" s="10" t="s">
        <v>311</v>
      </c>
      <c r="B37" s="10" t="s">
        <v>314</v>
      </c>
      <c r="C37" s="10" t="s">
        <v>315</v>
      </c>
    </row>
    <row r="38" spans="1:3" x14ac:dyDescent="0.25">
      <c r="A38" s="10" t="s">
        <v>311</v>
      </c>
      <c r="B38" s="10" t="s">
        <v>316</v>
      </c>
      <c r="C38" s="10" t="s">
        <v>317</v>
      </c>
    </row>
    <row r="39" spans="1:3" x14ac:dyDescent="0.25">
      <c r="A39" s="10" t="s">
        <v>311</v>
      </c>
      <c r="B39" s="10" t="s">
        <v>318</v>
      </c>
      <c r="C39" s="10" t="s">
        <v>319</v>
      </c>
    </row>
    <row r="40" spans="1:3" x14ac:dyDescent="0.25">
      <c r="A40" s="10" t="s">
        <v>311</v>
      </c>
      <c r="B40" s="10" t="s">
        <v>320</v>
      </c>
      <c r="C40" s="10" t="s">
        <v>321</v>
      </c>
    </row>
    <row r="41" spans="1:3" x14ac:dyDescent="0.25">
      <c r="A41" s="10" t="s">
        <v>311</v>
      </c>
      <c r="B41" s="10" t="s">
        <v>322</v>
      </c>
      <c r="C41" s="10" t="s">
        <v>323</v>
      </c>
    </row>
    <row r="42" spans="1:3" x14ac:dyDescent="0.25">
      <c r="A42" s="10" t="s">
        <v>311</v>
      </c>
      <c r="B42" s="10" t="s">
        <v>324</v>
      </c>
      <c r="C42" s="10" t="s">
        <v>325</v>
      </c>
    </row>
    <row r="43" spans="1:3" x14ac:dyDescent="0.25">
      <c r="A43" s="10" t="s">
        <v>311</v>
      </c>
      <c r="B43" s="10" t="s">
        <v>326</v>
      </c>
      <c r="C43" s="10" t="s">
        <v>327</v>
      </c>
    </row>
    <row r="44" spans="1:3" x14ac:dyDescent="0.25">
      <c r="A44" s="10" t="s">
        <v>311</v>
      </c>
      <c r="B44" s="10" t="s">
        <v>328</v>
      </c>
      <c r="C44" s="10" t="s">
        <v>329</v>
      </c>
    </row>
    <row r="45" spans="1:3" x14ac:dyDescent="0.25">
      <c r="A45" s="10" t="s">
        <v>311</v>
      </c>
      <c r="B45" s="10" t="s">
        <v>330</v>
      </c>
      <c r="C45" s="10" t="s">
        <v>331</v>
      </c>
    </row>
    <row r="46" spans="1:3" x14ac:dyDescent="0.25">
      <c r="A46" s="10" t="s">
        <v>311</v>
      </c>
      <c r="B46" s="10" t="s">
        <v>332</v>
      </c>
      <c r="C46" s="10" t="s">
        <v>333</v>
      </c>
    </row>
    <row r="47" spans="1:3" x14ac:dyDescent="0.25">
      <c r="A47" s="10" t="s">
        <v>311</v>
      </c>
      <c r="B47" s="10" t="s">
        <v>334</v>
      </c>
      <c r="C47" s="10" t="s">
        <v>335</v>
      </c>
    </row>
    <row r="48" spans="1:3" x14ac:dyDescent="0.25">
      <c r="A48" s="10" t="s">
        <v>311</v>
      </c>
      <c r="B48" s="10" t="s">
        <v>336</v>
      </c>
      <c r="C48" s="10" t="s">
        <v>337</v>
      </c>
    </row>
    <row r="49" spans="1:3" x14ac:dyDescent="0.25">
      <c r="A49" s="10" t="s">
        <v>311</v>
      </c>
      <c r="B49" s="10" t="s">
        <v>338</v>
      </c>
      <c r="C49" s="10">
        <v>96046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5391C-1A5B-4B83-A89A-A35B893B0645}">
  <dimension ref="A1:C36"/>
  <sheetViews>
    <sheetView workbookViewId="0">
      <selection activeCell="C1" sqref="C1"/>
    </sheetView>
  </sheetViews>
  <sheetFormatPr defaultColWidth="11.42578125" defaultRowHeight="15" x14ac:dyDescent="0.25"/>
  <cols>
    <col min="1" max="16384" width="11.42578125" style="10"/>
  </cols>
  <sheetData>
    <row r="1" spans="1:3" x14ac:dyDescent="0.25">
      <c r="A1" s="10" t="s">
        <v>217</v>
      </c>
      <c r="B1" s="10" t="s">
        <v>218</v>
      </c>
      <c r="C1" s="10" t="s">
        <v>219</v>
      </c>
    </row>
    <row r="2" spans="1:3" x14ac:dyDescent="0.25">
      <c r="A2" s="10" t="s">
        <v>339</v>
      </c>
      <c r="B2" s="10" t="s">
        <v>340</v>
      </c>
      <c r="C2" s="10" t="s">
        <v>341</v>
      </c>
    </row>
    <row r="3" spans="1:3" x14ac:dyDescent="0.25">
      <c r="A3" s="10" t="s">
        <v>342</v>
      </c>
      <c r="B3" s="10" t="s">
        <v>343</v>
      </c>
      <c r="C3" s="10" t="s">
        <v>344</v>
      </c>
    </row>
    <row r="4" spans="1:3" x14ac:dyDescent="0.25">
      <c r="A4" s="10" t="s">
        <v>342</v>
      </c>
      <c r="B4" s="10" t="s">
        <v>345</v>
      </c>
      <c r="C4" s="10" t="s">
        <v>346</v>
      </c>
    </row>
    <row r="5" spans="1:3" x14ac:dyDescent="0.25">
      <c r="A5" s="10" t="s">
        <v>342</v>
      </c>
      <c r="B5" s="10" t="s">
        <v>347</v>
      </c>
      <c r="C5" s="10" t="s">
        <v>348</v>
      </c>
    </row>
    <row r="6" spans="1:3" x14ac:dyDescent="0.25">
      <c r="A6" s="10" t="s">
        <v>342</v>
      </c>
      <c r="B6" s="10" t="s">
        <v>349</v>
      </c>
      <c r="C6" s="10" t="s">
        <v>350</v>
      </c>
    </row>
    <row r="7" spans="1:3" x14ac:dyDescent="0.25">
      <c r="A7" s="10" t="s">
        <v>342</v>
      </c>
      <c r="B7" s="10" t="s">
        <v>351</v>
      </c>
      <c r="C7" s="10" t="s">
        <v>352</v>
      </c>
    </row>
    <row r="8" spans="1:3" x14ac:dyDescent="0.25">
      <c r="A8" s="10" t="s">
        <v>342</v>
      </c>
      <c r="B8" s="10" t="s">
        <v>353</v>
      </c>
      <c r="C8" s="10" t="s">
        <v>354</v>
      </c>
    </row>
    <row r="9" spans="1:3" x14ac:dyDescent="0.25">
      <c r="A9" s="10" t="s">
        <v>342</v>
      </c>
      <c r="B9" s="10" t="s">
        <v>355</v>
      </c>
      <c r="C9" s="10" t="s">
        <v>356</v>
      </c>
    </row>
    <row r="10" spans="1:3" x14ac:dyDescent="0.25">
      <c r="A10" s="10" t="s">
        <v>342</v>
      </c>
      <c r="B10" s="10" t="s">
        <v>357</v>
      </c>
      <c r="C10" s="10" t="s">
        <v>358</v>
      </c>
    </row>
    <row r="11" spans="1:3" x14ac:dyDescent="0.25">
      <c r="A11" s="10" t="s">
        <v>342</v>
      </c>
      <c r="B11" s="10" t="s">
        <v>359</v>
      </c>
      <c r="C11" s="10" t="s">
        <v>360</v>
      </c>
    </row>
    <row r="12" spans="1:3" x14ac:dyDescent="0.25">
      <c r="A12" s="10" t="s">
        <v>342</v>
      </c>
      <c r="B12" s="10" t="s">
        <v>361</v>
      </c>
      <c r="C12" s="10" t="s">
        <v>362</v>
      </c>
    </row>
    <row r="13" spans="1:3" x14ac:dyDescent="0.25">
      <c r="A13" s="10" t="s">
        <v>342</v>
      </c>
      <c r="B13" s="10" t="s">
        <v>363</v>
      </c>
      <c r="C13" s="10" t="s">
        <v>364</v>
      </c>
    </row>
    <row r="14" spans="1:3" x14ac:dyDescent="0.25">
      <c r="A14" s="10" t="s">
        <v>342</v>
      </c>
      <c r="B14" s="10" t="s">
        <v>365</v>
      </c>
      <c r="C14" s="10" t="s">
        <v>366</v>
      </c>
    </row>
    <row r="15" spans="1:3" x14ac:dyDescent="0.25">
      <c r="A15" s="10" t="s">
        <v>342</v>
      </c>
      <c r="B15" s="10" t="s">
        <v>367</v>
      </c>
      <c r="C15" s="10" t="s">
        <v>368</v>
      </c>
    </row>
    <row r="16" spans="1:3" x14ac:dyDescent="0.25">
      <c r="A16" s="10" t="s">
        <v>342</v>
      </c>
      <c r="B16" s="10" t="s">
        <v>369</v>
      </c>
      <c r="C16" s="10" t="s">
        <v>370</v>
      </c>
    </row>
    <row r="17" spans="1:3" x14ac:dyDescent="0.25">
      <c r="A17" s="10" t="s">
        <v>342</v>
      </c>
      <c r="B17" s="10" t="s">
        <v>371</v>
      </c>
      <c r="C17" s="10" t="s">
        <v>372</v>
      </c>
    </row>
    <row r="18" spans="1:3" x14ac:dyDescent="0.25">
      <c r="A18" s="10" t="s">
        <v>342</v>
      </c>
      <c r="B18" s="10" t="s">
        <v>373</v>
      </c>
      <c r="C18" s="10" t="s">
        <v>374</v>
      </c>
    </row>
    <row r="19" spans="1:3" x14ac:dyDescent="0.25">
      <c r="A19" s="10" t="s">
        <v>375</v>
      </c>
      <c r="B19" s="10" t="s">
        <v>376</v>
      </c>
      <c r="C19" s="10" t="s">
        <v>377</v>
      </c>
    </row>
    <row r="20" spans="1:3" x14ac:dyDescent="0.25">
      <c r="A20" s="10" t="s">
        <v>375</v>
      </c>
      <c r="B20" s="10" t="s">
        <v>378</v>
      </c>
      <c r="C20" s="10" t="s">
        <v>379</v>
      </c>
    </row>
    <row r="21" spans="1:3" x14ac:dyDescent="0.25">
      <c r="A21" s="10" t="s">
        <v>375</v>
      </c>
      <c r="B21" s="10" t="s">
        <v>380</v>
      </c>
      <c r="C21" s="10" t="s">
        <v>381</v>
      </c>
    </row>
    <row r="22" spans="1:3" x14ac:dyDescent="0.25">
      <c r="A22" s="10" t="s">
        <v>375</v>
      </c>
      <c r="B22" s="10" t="s">
        <v>382</v>
      </c>
      <c r="C22" s="10" t="s">
        <v>383</v>
      </c>
    </row>
    <row r="23" spans="1:3" x14ac:dyDescent="0.25">
      <c r="A23" s="10" t="s">
        <v>375</v>
      </c>
      <c r="B23" s="10" t="s">
        <v>384</v>
      </c>
      <c r="C23" s="10" t="s">
        <v>385</v>
      </c>
    </row>
    <row r="24" spans="1:3" x14ac:dyDescent="0.25">
      <c r="A24" s="10" t="s">
        <v>375</v>
      </c>
      <c r="B24" s="10" t="s">
        <v>386</v>
      </c>
      <c r="C24" s="10" t="s">
        <v>387</v>
      </c>
    </row>
    <row r="25" spans="1:3" x14ac:dyDescent="0.25">
      <c r="A25" s="10" t="s">
        <v>375</v>
      </c>
      <c r="B25" s="10" t="s">
        <v>388</v>
      </c>
      <c r="C25" s="10" t="s">
        <v>389</v>
      </c>
    </row>
    <row r="26" spans="1:3" x14ac:dyDescent="0.25">
      <c r="A26" s="10" t="s">
        <v>375</v>
      </c>
      <c r="B26" s="10" t="s">
        <v>390</v>
      </c>
      <c r="C26" s="10" t="s">
        <v>391</v>
      </c>
    </row>
    <row r="27" spans="1:3" x14ac:dyDescent="0.25">
      <c r="A27" s="10" t="s">
        <v>375</v>
      </c>
      <c r="B27" s="10" t="s">
        <v>392</v>
      </c>
      <c r="C27" s="10" t="s">
        <v>393</v>
      </c>
    </row>
    <row r="28" spans="1:3" x14ac:dyDescent="0.25">
      <c r="A28" s="10" t="s">
        <v>375</v>
      </c>
      <c r="B28" s="10" t="s">
        <v>394</v>
      </c>
      <c r="C28" s="10" t="s">
        <v>395</v>
      </c>
    </row>
    <row r="29" spans="1:3" x14ac:dyDescent="0.25">
      <c r="A29" s="10" t="s">
        <v>375</v>
      </c>
      <c r="B29" s="10" t="s">
        <v>396</v>
      </c>
      <c r="C29" s="10" t="s">
        <v>397</v>
      </c>
    </row>
    <row r="30" spans="1:3" x14ac:dyDescent="0.25">
      <c r="A30" s="10" t="s">
        <v>375</v>
      </c>
      <c r="B30" s="10" t="s">
        <v>398</v>
      </c>
      <c r="C30" s="10" t="s">
        <v>399</v>
      </c>
    </row>
    <row r="31" spans="1:3" x14ac:dyDescent="0.25">
      <c r="A31" s="10" t="s">
        <v>375</v>
      </c>
      <c r="B31" s="10" t="s">
        <v>400</v>
      </c>
      <c r="C31" s="10" t="s">
        <v>401</v>
      </c>
    </row>
    <row r="32" spans="1:3" x14ac:dyDescent="0.25">
      <c r="A32" s="10" t="s">
        <v>375</v>
      </c>
      <c r="B32" s="10" t="s">
        <v>402</v>
      </c>
      <c r="C32" s="10" t="s">
        <v>403</v>
      </c>
    </row>
    <row r="33" spans="1:3" x14ac:dyDescent="0.25">
      <c r="A33" s="10" t="s">
        <v>375</v>
      </c>
      <c r="B33" s="10" t="s">
        <v>404</v>
      </c>
      <c r="C33" s="10" t="s">
        <v>405</v>
      </c>
    </row>
    <row r="34" spans="1:3" x14ac:dyDescent="0.25">
      <c r="A34" s="10" t="s">
        <v>375</v>
      </c>
      <c r="B34" s="10" t="s">
        <v>406</v>
      </c>
      <c r="C34" s="10" t="s">
        <v>407</v>
      </c>
    </row>
    <row r="35" spans="1:3" x14ac:dyDescent="0.25">
      <c r="A35" s="10" t="s">
        <v>375</v>
      </c>
      <c r="B35" s="10" t="s">
        <v>408</v>
      </c>
      <c r="C35" s="10" t="s">
        <v>409</v>
      </c>
    </row>
    <row r="36" spans="1:3" x14ac:dyDescent="0.25">
      <c r="A36" s="10" t="s">
        <v>410</v>
      </c>
      <c r="B36" s="10" t="s">
        <v>411</v>
      </c>
      <c r="C36" s="10">
        <v>1796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85362-BC47-4012-8F4D-C92CAB984139}">
  <dimension ref="A1:C87"/>
  <sheetViews>
    <sheetView workbookViewId="0">
      <selection activeCell="C1" sqref="C1"/>
    </sheetView>
  </sheetViews>
  <sheetFormatPr defaultColWidth="11.42578125" defaultRowHeight="15" x14ac:dyDescent="0.25"/>
  <cols>
    <col min="1" max="1" width="25.28515625" style="10" customWidth="1"/>
    <col min="2" max="2" width="41.85546875" style="10" customWidth="1"/>
    <col min="3" max="16384" width="11.42578125" style="10"/>
  </cols>
  <sheetData>
    <row r="1" spans="1:3" x14ac:dyDescent="0.25">
      <c r="A1" s="10" t="s">
        <v>217</v>
      </c>
      <c r="B1" s="10" t="s">
        <v>218</v>
      </c>
      <c r="C1" s="10" t="s">
        <v>166</v>
      </c>
    </row>
    <row r="2" spans="1:3" x14ac:dyDescent="0.25">
      <c r="A2" s="10" t="s">
        <v>412</v>
      </c>
      <c r="B2" s="10" t="s">
        <v>413</v>
      </c>
      <c r="C2" s="10" t="s">
        <v>414</v>
      </c>
    </row>
    <row r="3" spans="1:3" x14ac:dyDescent="0.25">
      <c r="A3" s="10" t="s">
        <v>412</v>
      </c>
      <c r="B3" s="10" t="s">
        <v>415</v>
      </c>
      <c r="C3" s="10" t="s">
        <v>416</v>
      </c>
    </row>
    <row r="4" spans="1:3" x14ac:dyDescent="0.25">
      <c r="A4" s="10" t="s">
        <v>412</v>
      </c>
      <c r="B4" s="10" t="s">
        <v>417</v>
      </c>
      <c r="C4" s="10" t="s">
        <v>418</v>
      </c>
    </row>
    <row r="5" spans="1:3" x14ac:dyDescent="0.25">
      <c r="A5" s="10" t="s">
        <v>412</v>
      </c>
      <c r="B5" s="10" t="s">
        <v>419</v>
      </c>
      <c r="C5" s="10" t="s">
        <v>420</v>
      </c>
    </row>
    <row r="6" spans="1:3" x14ac:dyDescent="0.25">
      <c r="A6" s="10" t="s">
        <v>412</v>
      </c>
      <c r="B6" s="10" t="s">
        <v>421</v>
      </c>
      <c r="C6" s="10" t="s">
        <v>422</v>
      </c>
    </row>
    <row r="7" spans="1:3" x14ac:dyDescent="0.25">
      <c r="A7" s="10" t="s">
        <v>412</v>
      </c>
      <c r="B7" s="10" t="s">
        <v>423</v>
      </c>
      <c r="C7" s="10" t="s">
        <v>424</v>
      </c>
    </row>
    <row r="8" spans="1:3" x14ac:dyDescent="0.25">
      <c r="A8" s="10" t="s">
        <v>412</v>
      </c>
      <c r="B8" s="10" t="s">
        <v>425</v>
      </c>
      <c r="C8" s="10">
        <v>95437</v>
      </c>
    </row>
    <row r="9" spans="1:3" x14ac:dyDescent="0.25">
      <c r="A9" s="10" t="s">
        <v>426</v>
      </c>
      <c r="B9" s="10" t="s">
        <v>413</v>
      </c>
      <c r="C9" s="10" t="s">
        <v>427</v>
      </c>
    </row>
    <row r="10" spans="1:3" x14ac:dyDescent="0.25">
      <c r="A10" s="10" t="s">
        <v>426</v>
      </c>
      <c r="B10" s="10" t="s">
        <v>417</v>
      </c>
      <c r="C10" s="10" t="s">
        <v>428</v>
      </c>
    </row>
    <row r="11" spans="1:3" x14ac:dyDescent="0.25">
      <c r="A11" s="10" t="s">
        <v>426</v>
      </c>
      <c r="B11" s="10" t="s">
        <v>423</v>
      </c>
      <c r="C11" s="10" t="s">
        <v>429</v>
      </c>
    </row>
    <row r="12" spans="1:3" x14ac:dyDescent="0.25">
      <c r="A12" s="10" t="s">
        <v>426</v>
      </c>
      <c r="B12" s="10" t="s">
        <v>430</v>
      </c>
      <c r="C12" s="10" t="s">
        <v>431</v>
      </c>
    </row>
    <row r="13" spans="1:3" x14ac:dyDescent="0.25">
      <c r="A13" s="10" t="s">
        <v>426</v>
      </c>
      <c r="B13" s="10" t="s">
        <v>421</v>
      </c>
      <c r="C13" s="10" t="s">
        <v>432</v>
      </c>
    </row>
    <row r="14" spans="1:3" x14ac:dyDescent="0.25">
      <c r="A14" s="10" t="s">
        <v>426</v>
      </c>
      <c r="B14" s="10" t="s">
        <v>425</v>
      </c>
      <c r="C14" s="10" t="s">
        <v>433</v>
      </c>
    </row>
    <row r="15" spans="1:3" x14ac:dyDescent="0.25">
      <c r="A15" s="10" t="s">
        <v>426</v>
      </c>
      <c r="B15" s="10" t="s">
        <v>434</v>
      </c>
      <c r="C15" s="10" t="s">
        <v>435</v>
      </c>
    </row>
    <row r="16" spans="1:3" x14ac:dyDescent="0.25">
      <c r="A16" s="10" t="s">
        <v>426</v>
      </c>
      <c r="B16" s="10" t="s">
        <v>415</v>
      </c>
      <c r="C16" s="10" t="s">
        <v>436</v>
      </c>
    </row>
    <row r="17" spans="1:3" x14ac:dyDescent="0.25">
      <c r="A17" s="10" t="s">
        <v>426</v>
      </c>
      <c r="B17" s="10" t="s">
        <v>419</v>
      </c>
      <c r="C17" s="10" t="s">
        <v>437</v>
      </c>
    </row>
    <row r="18" spans="1:3" x14ac:dyDescent="0.25">
      <c r="A18" s="10" t="s">
        <v>426</v>
      </c>
      <c r="B18" s="10" t="s">
        <v>438</v>
      </c>
      <c r="C18" s="10">
        <v>290115</v>
      </c>
    </row>
    <row r="19" spans="1:3" x14ac:dyDescent="0.25">
      <c r="A19" s="10" t="s">
        <v>439</v>
      </c>
      <c r="B19" s="10" t="s">
        <v>440</v>
      </c>
      <c r="C19" s="10" t="s">
        <v>441</v>
      </c>
    </row>
    <row r="20" spans="1:3" x14ac:dyDescent="0.25">
      <c r="A20" s="10" t="s">
        <v>442</v>
      </c>
      <c r="B20" s="10" t="s">
        <v>443</v>
      </c>
      <c r="C20" s="10" t="s">
        <v>444</v>
      </c>
    </row>
    <row r="21" spans="1:3" x14ac:dyDescent="0.25">
      <c r="A21" s="10" t="s">
        <v>442</v>
      </c>
      <c r="B21" s="10" t="s">
        <v>445</v>
      </c>
      <c r="C21" s="10" t="s">
        <v>446</v>
      </c>
    </row>
    <row r="22" spans="1:3" x14ac:dyDescent="0.25">
      <c r="A22" s="10" t="s">
        <v>442</v>
      </c>
      <c r="B22" s="10" t="s">
        <v>447</v>
      </c>
      <c r="C22" s="10" t="s">
        <v>448</v>
      </c>
    </row>
    <row r="23" spans="1:3" x14ac:dyDescent="0.25">
      <c r="A23" s="10" t="s">
        <v>442</v>
      </c>
      <c r="B23" s="10" t="s">
        <v>449</v>
      </c>
      <c r="C23" s="10" t="s">
        <v>450</v>
      </c>
    </row>
    <row r="24" spans="1:3" x14ac:dyDescent="0.25">
      <c r="A24" s="10" t="s">
        <v>442</v>
      </c>
      <c r="B24" s="10" t="s">
        <v>451</v>
      </c>
      <c r="C24" s="10" t="s">
        <v>452</v>
      </c>
    </row>
    <row r="25" spans="1:3" x14ac:dyDescent="0.25">
      <c r="A25" s="10" t="s">
        <v>442</v>
      </c>
      <c r="B25" s="10" t="s">
        <v>453</v>
      </c>
      <c r="C25" s="10" t="s">
        <v>454</v>
      </c>
    </row>
    <row r="26" spans="1:3" x14ac:dyDescent="0.25">
      <c r="A26" s="10" t="s">
        <v>442</v>
      </c>
      <c r="B26" s="10" t="s">
        <v>455</v>
      </c>
      <c r="C26" s="10" t="s">
        <v>456</v>
      </c>
    </row>
    <row r="27" spans="1:3" x14ac:dyDescent="0.25">
      <c r="A27" s="10" t="s">
        <v>442</v>
      </c>
      <c r="B27" s="10" t="s">
        <v>457</v>
      </c>
      <c r="C27" s="10" t="s">
        <v>458</v>
      </c>
    </row>
    <row r="28" spans="1:3" x14ac:dyDescent="0.25">
      <c r="A28" s="10" t="s">
        <v>442</v>
      </c>
      <c r="B28" s="10" t="s">
        <v>459</v>
      </c>
      <c r="C28" s="10" t="s">
        <v>460</v>
      </c>
    </row>
    <row r="29" spans="1:3" x14ac:dyDescent="0.25">
      <c r="A29" s="10" t="s">
        <v>442</v>
      </c>
      <c r="B29" s="10" t="s">
        <v>461</v>
      </c>
      <c r="C29" s="10" t="s">
        <v>462</v>
      </c>
    </row>
    <row r="30" spans="1:3" x14ac:dyDescent="0.25">
      <c r="A30" s="10" t="s">
        <v>442</v>
      </c>
      <c r="B30" s="10" t="s">
        <v>463</v>
      </c>
      <c r="C30" s="10" t="s">
        <v>464</v>
      </c>
    </row>
    <row r="31" spans="1:3" x14ac:dyDescent="0.25">
      <c r="A31" s="10" t="s">
        <v>442</v>
      </c>
      <c r="B31" s="10" t="s">
        <v>465</v>
      </c>
      <c r="C31" s="10" t="s">
        <v>466</v>
      </c>
    </row>
    <row r="32" spans="1:3" x14ac:dyDescent="0.25">
      <c r="A32" s="10" t="s">
        <v>442</v>
      </c>
      <c r="B32" s="10" t="s">
        <v>467</v>
      </c>
      <c r="C32" s="10" t="s">
        <v>468</v>
      </c>
    </row>
    <row r="33" spans="1:3" x14ac:dyDescent="0.25">
      <c r="A33" s="10" t="s">
        <v>442</v>
      </c>
      <c r="B33" s="10" t="s">
        <v>469</v>
      </c>
      <c r="C33" s="10" t="s">
        <v>470</v>
      </c>
    </row>
    <row r="34" spans="1:3" x14ac:dyDescent="0.25">
      <c r="A34" s="10" t="s">
        <v>442</v>
      </c>
      <c r="B34" s="10" t="s">
        <v>471</v>
      </c>
      <c r="C34" s="10" t="s">
        <v>472</v>
      </c>
    </row>
    <row r="35" spans="1:3" x14ac:dyDescent="0.25">
      <c r="A35" s="10" t="s">
        <v>442</v>
      </c>
      <c r="B35" s="10" t="s">
        <v>473</v>
      </c>
      <c r="C35" s="10" t="s">
        <v>474</v>
      </c>
    </row>
    <row r="36" spans="1:3" x14ac:dyDescent="0.25">
      <c r="A36" s="10" t="s">
        <v>442</v>
      </c>
      <c r="B36" s="10" t="s">
        <v>475</v>
      </c>
      <c r="C36" s="10" t="s">
        <v>476</v>
      </c>
    </row>
    <row r="37" spans="1:3" x14ac:dyDescent="0.25">
      <c r="A37" s="10" t="s">
        <v>442</v>
      </c>
      <c r="B37" s="10" t="s">
        <v>477</v>
      </c>
      <c r="C37" s="10" t="s">
        <v>478</v>
      </c>
    </row>
    <row r="38" spans="1:3" x14ac:dyDescent="0.25">
      <c r="A38" s="10" t="s">
        <v>442</v>
      </c>
      <c r="B38" s="10" t="s">
        <v>479</v>
      </c>
      <c r="C38" s="10" t="s">
        <v>480</v>
      </c>
    </row>
    <row r="39" spans="1:3" x14ac:dyDescent="0.25">
      <c r="A39" s="10" t="s">
        <v>442</v>
      </c>
      <c r="B39" s="10" t="s">
        <v>481</v>
      </c>
      <c r="C39" s="10" t="s">
        <v>482</v>
      </c>
    </row>
    <row r="40" spans="1:3" x14ac:dyDescent="0.25">
      <c r="A40" s="10" t="s">
        <v>442</v>
      </c>
      <c r="B40" s="10" t="s">
        <v>483</v>
      </c>
      <c r="C40" s="10" t="s">
        <v>484</v>
      </c>
    </row>
    <row r="41" spans="1:3" x14ac:dyDescent="0.25">
      <c r="A41" s="10" t="s">
        <v>442</v>
      </c>
      <c r="B41" s="10" t="s">
        <v>485</v>
      </c>
      <c r="C41" s="10" t="s">
        <v>486</v>
      </c>
    </row>
    <row r="42" spans="1:3" x14ac:dyDescent="0.25">
      <c r="A42" s="10" t="s">
        <v>442</v>
      </c>
      <c r="B42" s="10" t="s">
        <v>487</v>
      </c>
      <c r="C42" s="10" t="s">
        <v>488</v>
      </c>
    </row>
    <row r="43" spans="1:3" x14ac:dyDescent="0.25">
      <c r="A43" s="10" t="s">
        <v>442</v>
      </c>
      <c r="B43" s="10" t="s">
        <v>489</v>
      </c>
      <c r="C43" s="10" t="s">
        <v>490</v>
      </c>
    </row>
    <row r="44" spans="1:3" x14ac:dyDescent="0.25">
      <c r="A44" s="10" t="s">
        <v>442</v>
      </c>
      <c r="B44" s="10" t="s">
        <v>491</v>
      </c>
      <c r="C44" s="10" t="s">
        <v>492</v>
      </c>
    </row>
    <row r="45" spans="1:3" x14ac:dyDescent="0.25">
      <c r="A45" s="10" t="s">
        <v>442</v>
      </c>
      <c r="B45" s="10" t="s">
        <v>493</v>
      </c>
      <c r="C45" s="10" t="s">
        <v>494</v>
      </c>
    </row>
    <row r="46" spans="1:3" x14ac:dyDescent="0.25">
      <c r="A46" s="10" t="s">
        <v>442</v>
      </c>
      <c r="B46" s="10" t="s">
        <v>495</v>
      </c>
      <c r="C46" s="10" t="s">
        <v>496</v>
      </c>
    </row>
    <row r="47" spans="1:3" x14ac:dyDescent="0.25">
      <c r="A47" s="10" t="s">
        <v>442</v>
      </c>
      <c r="B47" s="10" t="s">
        <v>483</v>
      </c>
      <c r="C47" s="10" t="s">
        <v>497</v>
      </c>
    </row>
    <row r="48" spans="1:3" x14ac:dyDescent="0.25">
      <c r="A48" s="10" t="s">
        <v>442</v>
      </c>
      <c r="B48" s="10" t="s">
        <v>498</v>
      </c>
      <c r="C48" s="10" t="s">
        <v>499</v>
      </c>
    </row>
    <row r="49" spans="1:3" x14ac:dyDescent="0.25">
      <c r="A49" s="10" t="s">
        <v>442</v>
      </c>
      <c r="B49" s="10" t="s">
        <v>500</v>
      </c>
      <c r="C49" s="10" t="s">
        <v>501</v>
      </c>
    </row>
    <row r="50" spans="1:3" x14ac:dyDescent="0.25">
      <c r="A50" s="10" t="s">
        <v>442</v>
      </c>
      <c r="B50" s="10" t="s">
        <v>502</v>
      </c>
      <c r="C50" s="10" t="s">
        <v>503</v>
      </c>
    </row>
    <row r="51" spans="1:3" x14ac:dyDescent="0.25">
      <c r="A51" s="10" t="s">
        <v>442</v>
      </c>
      <c r="B51" s="10" t="s">
        <v>504</v>
      </c>
      <c r="C51" s="10" t="s">
        <v>505</v>
      </c>
    </row>
    <row r="52" spans="1:3" x14ac:dyDescent="0.25">
      <c r="A52" s="10" t="s">
        <v>442</v>
      </c>
      <c r="B52" s="10" t="s">
        <v>506</v>
      </c>
      <c r="C52" s="10" t="s">
        <v>507</v>
      </c>
    </row>
    <row r="53" spans="1:3" x14ac:dyDescent="0.25">
      <c r="A53" s="10" t="s">
        <v>442</v>
      </c>
      <c r="B53" s="10" t="s">
        <v>508</v>
      </c>
      <c r="C53" s="10" t="s">
        <v>509</v>
      </c>
    </row>
    <row r="54" spans="1:3" x14ac:dyDescent="0.25">
      <c r="A54" s="10" t="s">
        <v>442</v>
      </c>
      <c r="B54" s="10" t="s">
        <v>510</v>
      </c>
      <c r="C54" s="10" t="s">
        <v>511</v>
      </c>
    </row>
    <row r="55" spans="1:3" x14ac:dyDescent="0.25">
      <c r="A55" s="10" t="s">
        <v>442</v>
      </c>
      <c r="B55" s="10" t="s">
        <v>512</v>
      </c>
      <c r="C55" s="10" t="s">
        <v>513</v>
      </c>
    </row>
    <row r="56" spans="1:3" x14ac:dyDescent="0.25">
      <c r="A56" s="10" t="s">
        <v>442</v>
      </c>
      <c r="B56" s="10" t="s">
        <v>514</v>
      </c>
      <c r="C56" s="10" t="s">
        <v>515</v>
      </c>
    </row>
    <row r="57" spans="1:3" x14ac:dyDescent="0.25">
      <c r="A57" s="10" t="s">
        <v>442</v>
      </c>
      <c r="B57" s="10" t="s">
        <v>516</v>
      </c>
      <c r="C57" s="10" t="s">
        <v>517</v>
      </c>
    </row>
    <row r="58" spans="1:3" x14ac:dyDescent="0.25">
      <c r="A58" s="10" t="s">
        <v>442</v>
      </c>
      <c r="B58" s="10" t="s">
        <v>518</v>
      </c>
      <c r="C58" s="10" t="s">
        <v>519</v>
      </c>
    </row>
    <row r="59" spans="1:3" x14ac:dyDescent="0.25">
      <c r="A59" s="10" t="s">
        <v>442</v>
      </c>
      <c r="B59" s="10" t="s">
        <v>520</v>
      </c>
      <c r="C59" s="10">
        <v>94539</v>
      </c>
    </row>
    <row r="60" spans="1:3" x14ac:dyDescent="0.25">
      <c r="A60" s="10" t="s">
        <v>521</v>
      </c>
      <c r="B60" s="10" t="s">
        <v>522</v>
      </c>
      <c r="C60" s="10" t="s">
        <v>523</v>
      </c>
    </row>
    <row r="61" spans="1:3" x14ac:dyDescent="0.25">
      <c r="A61" s="10" t="s">
        <v>521</v>
      </c>
      <c r="B61" s="10" t="s">
        <v>524</v>
      </c>
      <c r="C61" s="10" t="s">
        <v>525</v>
      </c>
    </row>
    <row r="62" spans="1:3" x14ac:dyDescent="0.25">
      <c r="A62" s="10" t="s">
        <v>521</v>
      </c>
      <c r="B62" s="10" t="s">
        <v>526</v>
      </c>
      <c r="C62" s="10" t="s">
        <v>527</v>
      </c>
    </row>
    <row r="63" spans="1:3" x14ac:dyDescent="0.25">
      <c r="A63" s="10" t="s">
        <v>521</v>
      </c>
      <c r="B63" s="10" t="s">
        <v>528</v>
      </c>
      <c r="C63" s="10" t="s">
        <v>529</v>
      </c>
    </row>
    <row r="64" spans="1:3" x14ac:dyDescent="0.25">
      <c r="A64" s="10" t="s">
        <v>521</v>
      </c>
      <c r="B64" s="10" t="s">
        <v>530</v>
      </c>
      <c r="C64" s="10" t="s">
        <v>531</v>
      </c>
    </row>
    <row r="65" spans="1:3" x14ac:dyDescent="0.25">
      <c r="A65" s="10" t="s">
        <v>521</v>
      </c>
      <c r="B65" s="10" t="s">
        <v>532</v>
      </c>
      <c r="C65" s="10" t="s">
        <v>533</v>
      </c>
    </row>
    <row r="66" spans="1:3" x14ac:dyDescent="0.25">
      <c r="A66" s="10" t="s">
        <v>534</v>
      </c>
      <c r="B66" s="10" t="s">
        <v>535</v>
      </c>
      <c r="C66" s="10">
        <v>34497</v>
      </c>
    </row>
    <row r="67" spans="1:3" x14ac:dyDescent="0.25">
      <c r="A67" s="10" t="s">
        <v>536</v>
      </c>
      <c r="B67" s="10" t="s">
        <v>537</v>
      </c>
      <c r="C67" s="10" t="s">
        <v>538</v>
      </c>
    </row>
    <row r="68" spans="1:3" x14ac:dyDescent="0.25">
      <c r="A68" s="10" t="s">
        <v>536</v>
      </c>
      <c r="B68" s="10" t="s">
        <v>539</v>
      </c>
      <c r="C68" s="10" t="s">
        <v>540</v>
      </c>
    </row>
    <row r="69" spans="1:3" x14ac:dyDescent="0.25">
      <c r="A69" s="10" t="s">
        <v>536</v>
      </c>
      <c r="B69" s="10" t="s">
        <v>541</v>
      </c>
      <c r="C69" s="10" t="s">
        <v>542</v>
      </c>
    </row>
    <row r="70" spans="1:3" x14ac:dyDescent="0.25">
      <c r="A70" s="10" t="s">
        <v>536</v>
      </c>
      <c r="B70" s="10" t="s">
        <v>543</v>
      </c>
      <c r="C70" s="10" t="s">
        <v>544</v>
      </c>
    </row>
    <row r="71" spans="1:3" x14ac:dyDescent="0.25">
      <c r="A71" s="10" t="s">
        <v>536</v>
      </c>
      <c r="B71" s="10" t="s">
        <v>545</v>
      </c>
      <c r="C71" s="10" t="s">
        <v>546</v>
      </c>
    </row>
    <row r="72" spans="1:3" x14ac:dyDescent="0.25">
      <c r="A72" s="10" t="s">
        <v>536</v>
      </c>
      <c r="B72" s="10" t="s">
        <v>547</v>
      </c>
      <c r="C72" s="10">
        <v>71206</v>
      </c>
    </row>
    <row r="73" spans="1:3" x14ac:dyDescent="0.25">
      <c r="A73" s="10" t="s">
        <v>548</v>
      </c>
      <c r="B73" s="10" t="s">
        <v>549</v>
      </c>
      <c r="C73" s="10" t="s">
        <v>550</v>
      </c>
    </row>
    <row r="74" spans="1:3" x14ac:dyDescent="0.25">
      <c r="A74" s="10" t="s">
        <v>548</v>
      </c>
      <c r="B74" s="10" t="s">
        <v>551</v>
      </c>
      <c r="C74" s="10" t="s">
        <v>552</v>
      </c>
    </row>
    <row r="75" spans="1:3" x14ac:dyDescent="0.25">
      <c r="A75" s="10" t="s">
        <v>548</v>
      </c>
      <c r="B75" s="10" t="s">
        <v>553</v>
      </c>
      <c r="C75" s="10">
        <v>29472</v>
      </c>
    </row>
    <row r="76" spans="1:3" x14ac:dyDescent="0.25">
      <c r="A76" s="10" t="s">
        <v>554</v>
      </c>
      <c r="B76" s="10" t="s">
        <v>555</v>
      </c>
      <c r="C76" s="10" t="s">
        <v>556</v>
      </c>
    </row>
    <row r="77" spans="1:3" x14ac:dyDescent="0.25">
      <c r="A77" s="10" t="s">
        <v>554</v>
      </c>
      <c r="B77" s="10" t="s">
        <v>557</v>
      </c>
      <c r="C77" s="10" t="s">
        <v>558</v>
      </c>
    </row>
    <row r="78" spans="1:3" x14ac:dyDescent="0.25">
      <c r="A78" s="10" t="s">
        <v>554</v>
      </c>
      <c r="B78" s="10" t="s">
        <v>559</v>
      </c>
      <c r="C78" s="10" t="s">
        <v>560</v>
      </c>
    </row>
    <row r="79" spans="1:3" x14ac:dyDescent="0.25">
      <c r="A79" s="10" t="s">
        <v>554</v>
      </c>
      <c r="B79" s="10" t="s">
        <v>561</v>
      </c>
      <c r="C79" s="10" t="s">
        <v>562</v>
      </c>
    </row>
    <row r="80" spans="1:3" x14ac:dyDescent="0.25">
      <c r="A80" s="10" t="s">
        <v>554</v>
      </c>
      <c r="B80" s="10" t="s">
        <v>563</v>
      </c>
      <c r="C80" s="10" t="s">
        <v>564</v>
      </c>
    </row>
    <row r="81" spans="1:3" x14ac:dyDescent="0.25">
      <c r="A81" s="10" t="s">
        <v>565</v>
      </c>
      <c r="B81" s="10" t="s">
        <v>566</v>
      </c>
      <c r="C81" s="10" t="s">
        <v>567</v>
      </c>
    </row>
    <row r="82" spans="1:3" x14ac:dyDescent="0.25">
      <c r="A82" s="10" t="s">
        <v>565</v>
      </c>
      <c r="B82" s="10" t="s">
        <v>568</v>
      </c>
      <c r="C82" s="10" t="s">
        <v>569</v>
      </c>
    </row>
    <row r="83" spans="1:3" x14ac:dyDescent="0.25">
      <c r="A83" s="10" t="s">
        <v>565</v>
      </c>
      <c r="B83" s="10" t="s">
        <v>570</v>
      </c>
      <c r="C83" s="10" t="s">
        <v>571</v>
      </c>
    </row>
    <row r="84" spans="1:3" x14ac:dyDescent="0.25">
      <c r="A84" s="10" t="s">
        <v>565</v>
      </c>
      <c r="B84" s="10" t="s">
        <v>572</v>
      </c>
      <c r="C84" s="10" t="s">
        <v>573</v>
      </c>
    </row>
    <row r="85" spans="1:3" x14ac:dyDescent="0.25">
      <c r="A85" s="10" t="s">
        <v>565</v>
      </c>
      <c r="B85" s="10" t="s">
        <v>574</v>
      </c>
      <c r="C85" s="10" t="s">
        <v>575</v>
      </c>
    </row>
    <row r="86" spans="1:3" x14ac:dyDescent="0.25">
      <c r="A86" s="10" t="s">
        <v>565</v>
      </c>
      <c r="B86" s="10" t="s">
        <v>576</v>
      </c>
      <c r="C86" s="10" t="s">
        <v>577</v>
      </c>
    </row>
    <row r="87" spans="1:3" x14ac:dyDescent="0.25">
      <c r="A87" s="10" t="s">
        <v>565</v>
      </c>
      <c r="B87" s="10" t="s">
        <v>578</v>
      </c>
      <c r="C87" s="10">
        <v>73485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32D19-E11A-4080-BC26-A214D8D1FFB6}">
  <dimension ref="A1:O101"/>
  <sheetViews>
    <sheetView zoomScale="115" zoomScaleNormal="115" workbookViewId="0">
      <selection activeCell="A126" sqref="A126"/>
    </sheetView>
  </sheetViews>
  <sheetFormatPr defaultColWidth="11.42578125" defaultRowHeight="15" x14ac:dyDescent="0.25"/>
  <cols>
    <col min="1" max="1" width="57.7109375" style="10" bestFit="1" customWidth="1"/>
    <col min="2" max="5" width="11.42578125" style="10"/>
    <col min="6" max="6" width="14" style="10" customWidth="1"/>
    <col min="7" max="7" width="17.28515625" style="10" customWidth="1"/>
    <col min="8" max="16384" width="11.42578125" style="10"/>
  </cols>
  <sheetData>
    <row r="1" spans="1:7" x14ac:dyDescent="0.25">
      <c r="A1" s="10" t="s">
        <v>165</v>
      </c>
      <c r="B1" s="10" t="s">
        <v>166</v>
      </c>
      <c r="E1" s="10" t="s">
        <v>590</v>
      </c>
      <c r="F1" s="10" t="s">
        <v>591</v>
      </c>
      <c r="G1" s="10" t="s">
        <v>592</v>
      </c>
    </row>
    <row r="2" spans="1:7" x14ac:dyDescent="0.25">
      <c r="A2" s="1" t="s">
        <v>599</v>
      </c>
      <c r="B2" s="28">
        <v>1917</v>
      </c>
      <c r="E2" s="10" t="s">
        <v>593</v>
      </c>
      <c r="F2" s="10" t="s">
        <v>594</v>
      </c>
      <c r="G2" s="10" t="s">
        <v>595</v>
      </c>
    </row>
    <row r="3" spans="1:7" x14ac:dyDescent="0.25">
      <c r="A3" s="1" t="s">
        <v>623</v>
      </c>
      <c r="B3" s="28">
        <v>7664</v>
      </c>
      <c r="E3" s="10" t="s">
        <v>596</v>
      </c>
      <c r="F3" s="10" t="s">
        <v>597</v>
      </c>
      <c r="G3" s="10" t="s">
        <v>598</v>
      </c>
    </row>
    <row r="4" spans="1:7" x14ac:dyDescent="0.25">
      <c r="A4" s="1" t="s">
        <v>624</v>
      </c>
      <c r="B4" s="28">
        <v>16797</v>
      </c>
      <c r="E4" s="10" t="s">
        <v>593</v>
      </c>
      <c r="F4" s="10" t="s">
        <v>594</v>
      </c>
      <c r="G4" s="10" t="s">
        <v>595</v>
      </c>
    </row>
    <row r="5" spans="1:7" x14ac:dyDescent="0.25">
      <c r="A5" s="1" t="s">
        <v>626</v>
      </c>
      <c r="B5" s="28">
        <v>29386</v>
      </c>
      <c r="E5" s="10" t="s">
        <v>600</v>
      </c>
      <c r="F5" s="10" t="s">
        <v>601</v>
      </c>
      <c r="G5" s="10" t="s">
        <v>602</v>
      </c>
    </row>
    <row r="6" spans="1:7" x14ac:dyDescent="0.25">
      <c r="A6" s="1" t="s">
        <v>628</v>
      </c>
      <c r="B6" s="28">
        <v>30706</v>
      </c>
      <c r="E6" s="10" t="s">
        <v>603</v>
      </c>
      <c r="F6" s="10" t="s">
        <v>604</v>
      </c>
      <c r="G6" s="10" t="s">
        <v>605</v>
      </c>
    </row>
    <row r="7" spans="1:7" x14ac:dyDescent="0.25">
      <c r="A7" s="1" t="s">
        <v>629</v>
      </c>
      <c r="B7" s="28">
        <v>32057</v>
      </c>
      <c r="E7" s="10" t="s">
        <v>596</v>
      </c>
      <c r="F7" s="10" t="s">
        <v>597</v>
      </c>
      <c r="G7" s="10" t="s">
        <v>606</v>
      </c>
    </row>
    <row r="8" spans="1:7" x14ac:dyDescent="0.25">
      <c r="A8" s="1" t="s">
        <v>631</v>
      </c>
      <c r="B8" s="28">
        <v>38678</v>
      </c>
      <c r="E8" s="10" t="s">
        <v>607</v>
      </c>
      <c r="F8" s="10" t="s">
        <v>608</v>
      </c>
      <c r="G8" s="10" t="s">
        <v>609</v>
      </c>
    </row>
    <row r="9" spans="1:7" x14ac:dyDescent="0.25">
      <c r="A9" s="1" t="s">
        <v>634</v>
      </c>
      <c r="B9" s="28">
        <v>49263</v>
      </c>
      <c r="E9" s="10" t="s">
        <v>610</v>
      </c>
      <c r="F9" s="10" t="s">
        <v>611</v>
      </c>
      <c r="G9" s="10" t="s">
        <v>599</v>
      </c>
    </row>
    <row r="10" spans="1:7" x14ac:dyDescent="0.25">
      <c r="A10" s="1" t="s">
        <v>635</v>
      </c>
      <c r="B10" s="28">
        <v>59122</v>
      </c>
      <c r="E10" s="10" t="s">
        <v>612</v>
      </c>
      <c r="G10" s="10" t="s">
        <v>613</v>
      </c>
    </row>
    <row r="11" spans="1:7" x14ac:dyDescent="0.25">
      <c r="A11" s="29" t="s">
        <v>636</v>
      </c>
      <c r="B11" s="28">
        <v>60059</v>
      </c>
      <c r="E11" s="10" t="s">
        <v>614</v>
      </c>
      <c r="G11" s="10" t="s">
        <v>615</v>
      </c>
    </row>
    <row r="12" spans="1:7" x14ac:dyDescent="0.25">
      <c r="A12" s="29" t="s">
        <v>637</v>
      </c>
      <c r="B12" s="28">
        <v>61528</v>
      </c>
      <c r="E12" s="10" t="s">
        <v>616</v>
      </c>
      <c r="F12" s="10" t="s">
        <v>617</v>
      </c>
      <c r="G12" s="10" t="s">
        <v>618</v>
      </c>
    </row>
    <row r="13" spans="1:7" x14ac:dyDescent="0.25">
      <c r="A13" s="29" t="s">
        <v>632</v>
      </c>
      <c r="B13" s="28">
        <v>46762</v>
      </c>
      <c r="E13" s="10" t="s">
        <v>619</v>
      </c>
      <c r="F13" s="10" t="s">
        <v>620</v>
      </c>
      <c r="G13" s="10" t="s">
        <v>621</v>
      </c>
    </row>
    <row r="14" spans="1:7" x14ac:dyDescent="0.25">
      <c r="A14" s="1" t="s">
        <v>622</v>
      </c>
      <c r="B14" s="28">
        <v>7664</v>
      </c>
    </row>
    <row r="15" spans="1:7" x14ac:dyDescent="0.25">
      <c r="A15" s="1" t="s">
        <v>633</v>
      </c>
      <c r="B15" s="28">
        <v>49263</v>
      </c>
    </row>
    <row r="16" spans="1:7" x14ac:dyDescent="0.25">
      <c r="A16" s="1" t="s">
        <v>630</v>
      </c>
      <c r="B16" s="28">
        <v>38678</v>
      </c>
    </row>
    <row r="17" spans="1:14" x14ac:dyDescent="0.25">
      <c r="A17" s="1" t="s">
        <v>627</v>
      </c>
      <c r="B17" s="28">
        <v>30706</v>
      </c>
    </row>
    <row r="18" spans="1:14" x14ac:dyDescent="0.25">
      <c r="A18" s="1" t="s">
        <v>625</v>
      </c>
      <c r="B18" s="28">
        <v>29386</v>
      </c>
    </row>
    <row r="21" spans="1:14" x14ac:dyDescent="0.25">
      <c r="A21" s="60" t="s">
        <v>165</v>
      </c>
      <c r="B21" s="60" t="s">
        <v>166</v>
      </c>
      <c r="C21" s="60"/>
      <c r="D21" s="60"/>
      <c r="E21" s="60" t="s">
        <v>590</v>
      </c>
      <c r="F21" s="60" t="s">
        <v>591</v>
      </c>
      <c r="G21" s="60" t="s">
        <v>592</v>
      </c>
      <c r="H21" s="60"/>
      <c r="I21" s="60"/>
      <c r="J21" s="60"/>
      <c r="K21" s="60"/>
      <c r="L21" s="60"/>
      <c r="M21" s="60"/>
      <c r="N21" s="60"/>
    </row>
    <row r="22" spans="1:14" x14ac:dyDescent="0.25">
      <c r="A22" s="60" t="s">
        <v>692</v>
      </c>
      <c r="B22" s="60">
        <v>1350</v>
      </c>
      <c r="C22" s="60"/>
      <c r="D22" s="60"/>
      <c r="E22" s="60" t="s">
        <v>593</v>
      </c>
      <c r="F22" s="60" t="s">
        <v>594</v>
      </c>
      <c r="G22" s="60" t="s">
        <v>595</v>
      </c>
      <c r="H22" s="60"/>
      <c r="I22" s="60"/>
      <c r="J22" s="60"/>
      <c r="K22" s="60"/>
      <c r="L22" s="60"/>
      <c r="M22" s="60"/>
      <c r="N22" s="60"/>
    </row>
    <row r="23" spans="1:14" x14ac:dyDescent="0.25">
      <c r="A23" s="60" t="s">
        <v>693</v>
      </c>
      <c r="B23" s="60">
        <v>1916</v>
      </c>
      <c r="C23" s="60"/>
      <c r="D23" s="60"/>
      <c r="E23" s="60" t="s">
        <v>596</v>
      </c>
      <c r="F23" s="60" t="s">
        <v>597</v>
      </c>
      <c r="G23" s="60" t="s">
        <v>598</v>
      </c>
      <c r="H23" s="60"/>
      <c r="I23" s="60"/>
      <c r="J23" s="60"/>
      <c r="K23" s="60"/>
      <c r="L23" s="60"/>
      <c r="M23" s="60"/>
      <c r="N23" s="60"/>
    </row>
    <row r="24" spans="1:14" x14ac:dyDescent="0.25">
      <c r="A24" s="60" t="s">
        <v>599</v>
      </c>
      <c r="B24" s="60">
        <v>1917</v>
      </c>
      <c r="C24" s="60"/>
      <c r="D24" s="60"/>
      <c r="E24" s="60" t="s">
        <v>593</v>
      </c>
      <c r="F24" s="60" t="s">
        <v>594</v>
      </c>
      <c r="G24" s="60" t="s">
        <v>595</v>
      </c>
      <c r="H24" s="60"/>
      <c r="I24" s="60"/>
      <c r="J24" s="60"/>
      <c r="K24" s="60"/>
      <c r="L24" s="60"/>
      <c r="M24" s="60"/>
      <c r="N24" s="60"/>
    </row>
    <row r="25" spans="1:14" x14ac:dyDescent="0.25">
      <c r="A25" s="60" t="s">
        <v>694</v>
      </c>
      <c r="B25" s="60">
        <v>4693</v>
      </c>
      <c r="C25" s="60"/>
      <c r="D25" s="60"/>
      <c r="E25" s="60" t="s">
        <v>600</v>
      </c>
      <c r="F25" s="60" t="s">
        <v>601</v>
      </c>
      <c r="G25" s="60" t="s">
        <v>602</v>
      </c>
      <c r="H25" s="60"/>
      <c r="I25" s="60"/>
      <c r="J25" s="60"/>
      <c r="K25" s="60"/>
      <c r="L25" s="60"/>
      <c r="M25" s="60"/>
      <c r="N25" s="60"/>
    </row>
    <row r="26" spans="1:14" x14ac:dyDescent="0.25">
      <c r="A26" s="60" t="s">
        <v>694</v>
      </c>
      <c r="B26" s="60">
        <v>4693</v>
      </c>
      <c r="C26" s="60"/>
      <c r="D26" s="60"/>
      <c r="E26" s="60" t="s">
        <v>603</v>
      </c>
      <c r="F26" s="60" t="s">
        <v>604</v>
      </c>
      <c r="G26" s="60" t="s">
        <v>605</v>
      </c>
      <c r="H26" s="60"/>
      <c r="I26" s="60"/>
      <c r="J26" s="60"/>
      <c r="K26" s="60"/>
      <c r="L26" s="60"/>
      <c r="M26" s="60"/>
      <c r="N26" s="60"/>
    </row>
    <row r="27" spans="1:14" x14ac:dyDescent="0.25">
      <c r="A27" s="60" t="s">
        <v>695</v>
      </c>
      <c r="B27" s="60">
        <v>5931</v>
      </c>
      <c r="C27" s="60"/>
      <c r="D27" s="60"/>
      <c r="E27" s="60" t="s">
        <v>596</v>
      </c>
      <c r="F27" s="60" t="s">
        <v>597</v>
      </c>
      <c r="G27" s="60" t="s">
        <v>606</v>
      </c>
      <c r="H27" s="60"/>
      <c r="I27" s="60"/>
      <c r="J27" s="60"/>
      <c r="K27" s="60"/>
      <c r="L27" s="60"/>
      <c r="M27" s="60"/>
      <c r="N27" s="60"/>
    </row>
    <row r="28" spans="1:14" x14ac:dyDescent="0.25">
      <c r="A28" s="60" t="s">
        <v>696</v>
      </c>
      <c r="B28" s="60">
        <v>6061</v>
      </c>
      <c r="C28" s="60"/>
      <c r="D28" s="60"/>
      <c r="E28" s="60" t="s">
        <v>607</v>
      </c>
      <c r="F28" s="60" t="s">
        <v>608</v>
      </c>
      <c r="G28" s="60" t="s">
        <v>609</v>
      </c>
      <c r="H28" s="60"/>
      <c r="I28" s="60"/>
      <c r="J28" s="60"/>
      <c r="K28" s="60"/>
      <c r="L28" s="60"/>
      <c r="M28" s="60"/>
      <c r="N28" s="60"/>
    </row>
    <row r="29" spans="1:14" x14ac:dyDescent="0.25">
      <c r="A29" s="60" t="s">
        <v>697</v>
      </c>
      <c r="B29" s="60">
        <v>6578</v>
      </c>
      <c r="C29" s="60"/>
      <c r="D29" s="60"/>
      <c r="E29" s="60" t="s">
        <v>610</v>
      </c>
      <c r="F29" s="60" t="s">
        <v>611</v>
      </c>
      <c r="G29" s="60" t="s">
        <v>599</v>
      </c>
      <c r="H29" s="60"/>
      <c r="I29" s="60"/>
      <c r="J29" s="60"/>
      <c r="K29" s="60"/>
      <c r="L29" s="60"/>
      <c r="M29" s="60"/>
      <c r="N29" s="60"/>
    </row>
    <row r="30" spans="1:14" x14ac:dyDescent="0.25">
      <c r="A30" s="60" t="s">
        <v>698</v>
      </c>
      <c r="B30" s="60">
        <v>6578</v>
      </c>
      <c r="C30" s="60"/>
      <c r="D30" s="60"/>
      <c r="E30" s="60" t="s">
        <v>612</v>
      </c>
      <c r="F30" s="60"/>
      <c r="G30" s="60" t="s">
        <v>613</v>
      </c>
      <c r="H30" s="60"/>
      <c r="I30" s="60"/>
      <c r="J30" s="60"/>
      <c r="K30" s="60"/>
      <c r="L30" s="60"/>
      <c r="M30" s="60"/>
      <c r="N30" s="60"/>
    </row>
    <row r="31" spans="1:14" x14ac:dyDescent="0.25">
      <c r="A31" s="60" t="s">
        <v>699</v>
      </c>
      <c r="B31" s="60">
        <v>7323</v>
      </c>
      <c r="C31" s="60"/>
      <c r="D31" s="60"/>
      <c r="E31" s="60" t="s">
        <v>614</v>
      </c>
      <c r="F31" s="60"/>
      <c r="G31" s="60" t="s">
        <v>615</v>
      </c>
      <c r="H31" s="60"/>
      <c r="I31" s="60"/>
      <c r="J31" s="60"/>
      <c r="K31" s="60"/>
      <c r="L31" s="60"/>
      <c r="M31" s="60"/>
      <c r="N31" s="60"/>
    </row>
    <row r="32" spans="1:14" x14ac:dyDescent="0.25">
      <c r="A32" s="60" t="s">
        <v>700</v>
      </c>
      <c r="B32" s="60">
        <v>7323</v>
      </c>
      <c r="C32" s="60"/>
      <c r="D32" s="60"/>
      <c r="E32" s="60" t="s">
        <v>616</v>
      </c>
      <c r="F32" s="60" t="s">
        <v>617</v>
      </c>
      <c r="G32" s="60" t="s">
        <v>618</v>
      </c>
      <c r="H32" s="60"/>
      <c r="I32" s="60"/>
      <c r="J32" s="60"/>
      <c r="K32" s="60"/>
      <c r="L32" s="60"/>
      <c r="M32" s="60"/>
      <c r="N32" s="60"/>
    </row>
    <row r="33" spans="1:14" x14ac:dyDescent="0.25">
      <c r="A33" s="60" t="s">
        <v>701</v>
      </c>
      <c r="B33" s="60">
        <v>7572</v>
      </c>
      <c r="C33" s="60"/>
      <c r="D33" s="60"/>
      <c r="E33" s="60" t="s">
        <v>619</v>
      </c>
      <c r="F33" s="60" t="s">
        <v>620</v>
      </c>
      <c r="G33" s="60" t="s">
        <v>621</v>
      </c>
      <c r="H33" s="60"/>
      <c r="I33" s="60"/>
      <c r="J33" s="60"/>
      <c r="K33" s="60"/>
      <c r="L33" s="60"/>
      <c r="M33" s="60"/>
      <c r="N33" s="60"/>
    </row>
    <row r="34" spans="1:14" x14ac:dyDescent="0.25">
      <c r="A34" s="60" t="s">
        <v>622</v>
      </c>
      <c r="B34" s="60">
        <v>7664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</row>
    <row r="35" spans="1:14" x14ac:dyDescent="0.25">
      <c r="A35" s="60" t="s">
        <v>623</v>
      </c>
      <c r="B35" s="60">
        <v>7664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1:14" x14ac:dyDescent="0.25">
      <c r="A36" s="60" t="s">
        <v>702</v>
      </c>
      <c r="B36" s="60">
        <v>8934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</row>
    <row r="37" spans="1:14" x14ac:dyDescent="0.25">
      <c r="A37" s="60" t="s">
        <v>703</v>
      </c>
      <c r="B37" s="60">
        <v>8934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x14ac:dyDescent="0.25">
      <c r="A38" s="60" t="s">
        <v>704</v>
      </c>
      <c r="B38" s="60">
        <v>11175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x14ac:dyDescent="0.25">
      <c r="A39" s="60" t="s">
        <v>705</v>
      </c>
      <c r="B39" s="60">
        <v>11175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x14ac:dyDescent="0.25">
      <c r="A40" s="60" t="s">
        <v>624</v>
      </c>
      <c r="B40" s="60">
        <v>16797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x14ac:dyDescent="0.25">
      <c r="A41" s="60" t="s">
        <v>706</v>
      </c>
      <c r="B41" s="60">
        <v>18386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2" spans="1:14" x14ac:dyDescent="0.25">
      <c r="A42" s="60" t="s">
        <v>707</v>
      </c>
      <c r="B42" s="60">
        <v>18386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1:14" x14ac:dyDescent="0.25">
      <c r="A43" s="60" t="s">
        <v>708</v>
      </c>
      <c r="B43" s="60">
        <v>19393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</row>
    <row r="44" spans="1:14" x14ac:dyDescent="0.25">
      <c r="A44" s="60" t="s">
        <v>709</v>
      </c>
      <c r="B44" s="60">
        <v>19393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1:14" x14ac:dyDescent="0.25">
      <c r="A45" s="60" t="s">
        <v>710</v>
      </c>
      <c r="B45" s="60">
        <v>19477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x14ac:dyDescent="0.25">
      <c r="A46" s="60" t="s">
        <v>710</v>
      </c>
      <c r="B46" s="60">
        <v>19477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1:14" x14ac:dyDescent="0.25">
      <c r="A47" s="60" t="s">
        <v>711</v>
      </c>
      <c r="B47" s="60">
        <v>21887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</row>
    <row r="48" spans="1:14" x14ac:dyDescent="0.25">
      <c r="A48" s="60" t="s">
        <v>712</v>
      </c>
      <c r="B48" s="60">
        <v>21887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</row>
    <row r="49" spans="1:14" x14ac:dyDescent="0.25">
      <c r="A49" s="60" t="s">
        <v>713</v>
      </c>
      <c r="B49" s="60">
        <v>26270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1:14" x14ac:dyDescent="0.25">
      <c r="A50" s="60" t="s">
        <v>713</v>
      </c>
      <c r="B50" s="60">
        <v>26270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</row>
    <row r="51" spans="1:14" x14ac:dyDescent="0.25">
      <c r="A51" s="60" t="s">
        <v>625</v>
      </c>
      <c r="B51" s="60">
        <v>29386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1:14" x14ac:dyDescent="0.25">
      <c r="A52" s="60" t="s">
        <v>626</v>
      </c>
      <c r="B52" s="60">
        <v>29386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spans="1:14" x14ac:dyDescent="0.25">
      <c r="A53" s="60" t="s">
        <v>714</v>
      </c>
      <c r="B53" s="60">
        <v>29512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1:14" x14ac:dyDescent="0.25">
      <c r="A54" s="60" t="s">
        <v>627</v>
      </c>
      <c r="B54" s="60">
        <v>30706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1:14" x14ac:dyDescent="0.25">
      <c r="A55" s="60" t="s">
        <v>628</v>
      </c>
      <c r="B55" s="60">
        <v>30706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</row>
    <row r="56" spans="1:14" x14ac:dyDescent="0.25">
      <c r="A56" s="60" t="s">
        <v>715</v>
      </c>
      <c r="B56" s="60">
        <v>31016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</row>
    <row r="57" spans="1:14" x14ac:dyDescent="0.25">
      <c r="A57" s="60" t="s">
        <v>716</v>
      </c>
      <c r="B57" s="60">
        <v>31016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</row>
    <row r="58" spans="1:14" x14ac:dyDescent="0.25">
      <c r="A58" s="60" t="s">
        <v>629</v>
      </c>
      <c r="B58" s="60">
        <v>32057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1:14" x14ac:dyDescent="0.25">
      <c r="A59" s="60" t="s">
        <v>717</v>
      </c>
      <c r="B59" s="60">
        <v>37015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</row>
    <row r="60" spans="1:14" x14ac:dyDescent="0.25">
      <c r="A60" s="60" t="s">
        <v>718</v>
      </c>
      <c r="B60" s="60">
        <v>37015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4" x14ac:dyDescent="0.25">
      <c r="A61" s="60" t="s">
        <v>630</v>
      </c>
      <c r="B61" s="60">
        <v>38678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  <row r="62" spans="1:14" x14ac:dyDescent="0.25">
      <c r="A62" s="60" t="s">
        <v>631</v>
      </c>
      <c r="B62" s="60">
        <v>38678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1:14" x14ac:dyDescent="0.25">
      <c r="A63" s="60" t="s">
        <v>719</v>
      </c>
      <c r="B63" s="60">
        <v>41089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</row>
    <row r="64" spans="1:14" x14ac:dyDescent="0.25">
      <c r="A64" s="60" t="s">
        <v>720</v>
      </c>
      <c r="B64" s="60">
        <v>41089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</row>
    <row r="65" spans="1:14" x14ac:dyDescent="0.25">
      <c r="A65" s="60" t="s">
        <v>721</v>
      </c>
      <c r="B65" s="60">
        <v>42279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</row>
    <row r="66" spans="1:14" x14ac:dyDescent="0.25">
      <c r="A66" s="60" t="s">
        <v>721</v>
      </c>
      <c r="B66" s="60">
        <v>42279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</row>
    <row r="67" spans="1:14" x14ac:dyDescent="0.25">
      <c r="A67" s="60" t="s">
        <v>722</v>
      </c>
      <c r="B67" s="60">
        <v>43089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1:14" x14ac:dyDescent="0.25">
      <c r="A68" s="60" t="s">
        <v>723</v>
      </c>
      <c r="B68" s="60">
        <v>43089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</row>
    <row r="69" spans="1:14" x14ac:dyDescent="0.25">
      <c r="A69" s="60" t="s">
        <v>724</v>
      </c>
      <c r="B69" s="60">
        <v>43292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</row>
    <row r="70" spans="1:14" x14ac:dyDescent="0.25">
      <c r="A70" s="60" t="s">
        <v>725</v>
      </c>
      <c r="B70" s="60">
        <v>43292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</row>
    <row r="71" spans="1:14" x14ac:dyDescent="0.25">
      <c r="A71" s="60" t="s">
        <v>726</v>
      </c>
      <c r="B71" s="60">
        <v>44674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1:14" x14ac:dyDescent="0.25">
      <c r="A72" s="60" t="s">
        <v>727</v>
      </c>
      <c r="B72" s="60">
        <v>44674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</row>
    <row r="73" spans="1:14" x14ac:dyDescent="0.25">
      <c r="A73" s="60" t="s">
        <v>728</v>
      </c>
      <c r="B73" s="60">
        <v>46488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</row>
    <row r="74" spans="1:14" x14ac:dyDescent="0.25">
      <c r="A74" s="60" t="s">
        <v>729</v>
      </c>
      <c r="B74" s="60">
        <v>46488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</row>
    <row r="75" spans="1:14" x14ac:dyDescent="0.25">
      <c r="A75" s="60" t="s">
        <v>632</v>
      </c>
      <c r="B75" s="60">
        <v>46762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</row>
    <row r="76" spans="1:14" x14ac:dyDescent="0.25">
      <c r="A76" s="60" t="s">
        <v>633</v>
      </c>
      <c r="B76" s="60">
        <v>49263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</row>
    <row r="77" spans="1:14" x14ac:dyDescent="0.25">
      <c r="A77" s="60" t="s">
        <v>634</v>
      </c>
      <c r="B77" s="60">
        <v>49263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</row>
    <row r="78" spans="1:14" x14ac:dyDescent="0.25">
      <c r="A78" s="60" t="s">
        <v>730</v>
      </c>
      <c r="B78" s="60">
        <v>53446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</row>
    <row r="79" spans="1:14" x14ac:dyDescent="0.25">
      <c r="A79" s="60" t="s">
        <v>731</v>
      </c>
      <c r="B79" s="60">
        <v>53446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</row>
    <row r="80" spans="1:14" x14ac:dyDescent="0.25">
      <c r="A80" s="60" t="s">
        <v>732</v>
      </c>
      <c r="B80" s="60">
        <v>55313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1:15" x14ac:dyDescent="0.25">
      <c r="A81" s="60" t="s">
        <v>733</v>
      </c>
      <c r="B81" s="60">
        <v>55313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</row>
    <row r="82" spans="1:15" x14ac:dyDescent="0.25">
      <c r="A82" s="60" t="s">
        <v>734</v>
      </c>
      <c r="B82" s="60">
        <v>55467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</row>
    <row r="83" spans="1:15" x14ac:dyDescent="0.25">
      <c r="A83" s="60" t="s">
        <v>735</v>
      </c>
      <c r="B83" s="60">
        <v>55467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</row>
    <row r="84" spans="1:15" x14ac:dyDescent="0.25">
      <c r="A84" s="60" t="s">
        <v>736</v>
      </c>
      <c r="B84" s="60">
        <v>56912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</row>
    <row r="85" spans="1:15" x14ac:dyDescent="0.25">
      <c r="A85" s="60" t="s">
        <v>737</v>
      </c>
      <c r="B85" s="60">
        <v>56912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</row>
    <row r="86" spans="1:15" x14ac:dyDescent="0.25">
      <c r="A86" s="60" t="s">
        <v>635</v>
      </c>
      <c r="B86" s="60">
        <v>59122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</row>
    <row r="87" spans="1:15" x14ac:dyDescent="0.25">
      <c r="A87" s="60" t="s">
        <v>636</v>
      </c>
      <c r="B87" s="60">
        <v>60059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</row>
    <row r="88" spans="1:15" x14ac:dyDescent="0.25">
      <c r="A88" s="60" t="s">
        <v>637</v>
      </c>
      <c r="B88" s="60">
        <v>61528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</row>
    <row r="89" spans="1:15" x14ac:dyDescent="0.25">
      <c r="A89" s="60" t="s">
        <v>738</v>
      </c>
      <c r="B89" s="60">
        <v>64267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1:15" x14ac:dyDescent="0.25">
      <c r="A90" s="60" t="s">
        <v>739</v>
      </c>
      <c r="B90" s="60">
        <v>64267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</row>
    <row r="91" spans="1:15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1:15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1:15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1:15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1:15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1:15" x14ac:dyDescent="0.2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1:15" x14ac:dyDescent="0.2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</row>
    <row r="98" spans="1:15" x14ac:dyDescent="0.2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</row>
    <row r="99" spans="1:15" x14ac:dyDescent="0.2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</row>
    <row r="100" spans="1:15" x14ac:dyDescent="0.2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1:15" x14ac:dyDescent="0.2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</row>
  </sheetData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61802-754C-4DEE-9232-F739402CA13B}">
  <dimension ref="A1:E47"/>
  <sheetViews>
    <sheetView workbookViewId="0">
      <selection activeCell="G19" sqref="G19"/>
    </sheetView>
  </sheetViews>
  <sheetFormatPr defaultColWidth="9.140625" defaultRowHeight="15" x14ac:dyDescent="0.25"/>
  <cols>
    <col min="1" max="1" width="12.42578125" style="1" bestFit="1" customWidth="1"/>
    <col min="2" max="2" width="65.85546875" style="5" customWidth="1"/>
    <col min="3" max="3" width="29" style="1" bestFit="1" customWidth="1"/>
    <col min="4" max="4" width="11.42578125" style="1" bestFit="1" customWidth="1"/>
    <col min="5" max="16384" width="9.140625" style="1"/>
  </cols>
  <sheetData>
    <row r="1" spans="1:5" s="7" customFormat="1" x14ac:dyDescent="0.25">
      <c r="A1" s="2" t="s">
        <v>744</v>
      </c>
      <c r="B1" s="6" t="s">
        <v>104</v>
      </c>
      <c r="C1" s="2" t="s">
        <v>43</v>
      </c>
      <c r="D1" s="2" t="s">
        <v>49</v>
      </c>
      <c r="E1" s="1"/>
    </row>
    <row r="2" spans="1:5" x14ac:dyDescent="0.25">
      <c r="A2" s="4" t="s">
        <v>40</v>
      </c>
      <c r="B2" s="3" t="s">
        <v>58</v>
      </c>
      <c r="C2" s="4" t="s">
        <v>44</v>
      </c>
      <c r="D2" s="4">
        <v>5199</v>
      </c>
    </row>
    <row r="3" spans="1:5" x14ac:dyDescent="0.25">
      <c r="A3" s="4" t="s">
        <v>41</v>
      </c>
      <c r="B3" s="3" t="s">
        <v>59</v>
      </c>
      <c r="C3" s="4" t="s">
        <v>44</v>
      </c>
      <c r="D3" s="4">
        <v>3531</v>
      </c>
    </row>
    <row r="4" spans="1:5" x14ac:dyDescent="0.25">
      <c r="A4" s="4" t="s">
        <v>14</v>
      </c>
      <c r="B4" s="3" t="s">
        <v>60</v>
      </c>
      <c r="C4" s="4" t="s">
        <v>44</v>
      </c>
      <c r="D4" s="4">
        <v>3631</v>
      </c>
    </row>
    <row r="5" spans="1:5" x14ac:dyDescent="0.25">
      <c r="A5" s="4" t="s">
        <v>15</v>
      </c>
      <c r="B5" s="3" t="s">
        <v>61</v>
      </c>
      <c r="C5" s="4" t="s">
        <v>47</v>
      </c>
      <c r="D5" s="4">
        <f>8153+3301</f>
        <v>11454</v>
      </c>
    </row>
    <row r="6" spans="1:5" x14ac:dyDescent="0.25">
      <c r="A6" s="4" t="s">
        <v>50</v>
      </c>
      <c r="B6" s="3" t="s">
        <v>62</v>
      </c>
      <c r="C6" s="4" t="s">
        <v>44</v>
      </c>
      <c r="D6" s="4">
        <v>7565</v>
      </c>
    </row>
    <row r="7" spans="1:5" x14ac:dyDescent="0.25">
      <c r="A7" s="4" t="s">
        <v>16</v>
      </c>
      <c r="B7" s="3" t="s">
        <v>63</v>
      </c>
      <c r="C7" s="4" t="s">
        <v>44</v>
      </c>
      <c r="D7" s="4">
        <v>7904</v>
      </c>
    </row>
    <row r="8" spans="1:5" x14ac:dyDescent="0.25">
      <c r="A8" s="4" t="s">
        <v>17</v>
      </c>
      <c r="B8" s="3" t="s">
        <v>64</v>
      </c>
      <c r="C8" s="4" t="s">
        <v>47</v>
      </c>
      <c r="D8" s="4">
        <f>3505+3301</f>
        <v>6806</v>
      </c>
    </row>
    <row r="9" spans="1:5" x14ac:dyDescent="0.25">
      <c r="A9" s="4" t="s">
        <v>0</v>
      </c>
      <c r="B9" s="3" t="s">
        <v>65</v>
      </c>
      <c r="C9" s="4" t="s">
        <v>45</v>
      </c>
      <c r="D9" s="4">
        <f>8292+16913</f>
        <v>25205</v>
      </c>
    </row>
    <row r="10" spans="1:5" x14ac:dyDescent="0.25">
      <c r="A10" s="4" t="s">
        <v>18</v>
      </c>
      <c r="B10" s="3" t="s">
        <v>66</v>
      </c>
      <c r="C10" s="4" t="s">
        <v>44</v>
      </c>
      <c r="D10" s="4">
        <v>7701</v>
      </c>
    </row>
    <row r="11" spans="1:5" x14ac:dyDescent="0.25">
      <c r="A11" s="4" t="s">
        <v>19</v>
      </c>
      <c r="B11" s="3" t="s">
        <v>67</v>
      </c>
      <c r="C11" s="4" t="s">
        <v>44</v>
      </c>
      <c r="D11" s="4">
        <v>7681</v>
      </c>
    </row>
    <row r="12" spans="1:5" x14ac:dyDescent="0.25">
      <c r="A12" s="4" t="s">
        <v>20</v>
      </c>
      <c r="B12" s="3" t="s">
        <v>68</v>
      </c>
      <c r="C12" s="4" t="s">
        <v>44</v>
      </c>
      <c r="D12" s="4">
        <v>8270</v>
      </c>
    </row>
    <row r="13" spans="1:5" x14ac:dyDescent="0.25">
      <c r="A13" s="4" t="s">
        <v>21</v>
      </c>
      <c r="B13" s="3" t="s">
        <v>69</v>
      </c>
      <c r="C13" s="4" t="s">
        <v>44</v>
      </c>
      <c r="D13" s="4">
        <v>3557</v>
      </c>
    </row>
    <row r="14" spans="1:5" x14ac:dyDescent="0.25">
      <c r="A14" s="4" t="s">
        <v>1</v>
      </c>
      <c r="B14" s="3" t="s">
        <v>70</v>
      </c>
      <c r="C14" s="4" t="s">
        <v>45</v>
      </c>
      <c r="D14" s="4">
        <f>3483+19195</f>
        <v>22678</v>
      </c>
    </row>
    <row r="15" spans="1:5" x14ac:dyDescent="0.25">
      <c r="A15" s="4" t="s">
        <v>22</v>
      </c>
      <c r="B15" s="3" t="s">
        <v>71</v>
      </c>
      <c r="C15" s="4" t="s">
        <v>44</v>
      </c>
      <c r="D15" s="4">
        <v>12831</v>
      </c>
    </row>
    <row r="16" spans="1:5" x14ac:dyDescent="0.25">
      <c r="A16" s="4" t="s">
        <v>2</v>
      </c>
      <c r="B16" s="3" t="s">
        <v>72</v>
      </c>
      <c r="C16" s="4" t="s">
        <v>45</v>
      </c>
      <c r="D16" s="4">
        <f>3636+19195</f>
        <v>22831</v>
      </c>
    </row>
    <row r="17" spans="1:4" x14ac:dyDescent="0.25">
      <c r="A17" s="4" t="s">
        <v>23</v>
      </c>
      <c r="B17" s="3" t="s">
        <v>73</v>
      </c>
      <c r="C17" s="4" t="s">
        <v>44</v>
      </c>
      <c r="D17" s="4">
        <v>5014</v>
      </c>
    </row>
    <row r="18" spans="1:4" x14ac:dyDescent="0.25">
      <c r="A18" s="4" t="s">
        <v>24</v>
      </c>
      <c r="B18" s="3" t="s">
        <v>74</v>
      </c>
      <c r="C18" s="4" t="s">
        <v>44</v>
      </c>
      <c r="D18" s="4">
        <v>8376</v>
      </c>
    </row>
    <row r="19" spans="1:4" x14ac:dyDescent="0.25">
      <c r="A19" s="4" t="s">
        <v>3</v>
      </c>
      <c r="B19" s="3" t="s">
        <v>75</v>
      </c>
      <c r="C19" s="4" t="s">
        <v>46</v>
      </c>
      <c r="D19" s="4">
        <v>19059</v>
      </c>
    </row>
    <row r="20" spans="1:4" x14ac:dyDescent="0.25">
      <c r="A20" s="4" t="s">
        <v>51</v>
      </c>
      <c r="B20" s="3" t="s">
        <v>76</v>
      </c>
      <c r="C20" s="4" t="s">
        <v>44</v>
      </c>
      <c r="D20" s="4">
        <v>3475</v>
      </c>
    </row>
    <row r="21" spans="1:4" x14ac:dyDescent="0.25">
      <c r="A21" s="4" t="s">
        <v>25</v>
      </c>
      <c r="B21" s="3" t="s">
        <v>77</v>
      </c>
      <c r="C21" s="4" t="s">
        <v>44</v>
      </c>
      <c r="D21" s="4">
        <v>3677</v>
      </c>
    </row>
    <row r="22" spans="1:4" x14ac:dyDescent="0.25">
      <c r="A22" s="4" t="s">
        <v>26</v>
      </c>
      <c r="B22" s="3" t="s">
        <v>78</v>
      </c>
      <c r="C22" s="4" t="s">
        <v>44</v>
      </c>
      <c r="D22" s="4">
        <v>13183</v>
      </c>
    </row>
    <row r="23" spans="1:4" x14ac:dyDescent="0.25">
      <c r="A23" s="4" t="s">
        <v>27</v>
      </c>
      <c r="B23" s="3" t="s">
        <v>79</v>
      </c>
      <c r="C23" s="4" t="s">
        <v>44</v>
      </c>
      <c r="D23" s="4">
        <v>3364</v>
      </c>
    </row>
    <row r="24" spans="1:4" x14ac:dyDescent="0.25">
      <c r="A24" s="4" t="s">
        <v>4</v>
      </c>
      <c r="B24" s="3" t="s">
        <v>80</v>
      </c>
      <c r="C24" s="4" t="s">
        <v>46</v>
      </c>
      <c r="D24" s="4">
        <v>14244</v>
      </c>
    </row>
    <row r="25" spans="1:4" x14ac:dyDescent="0.25">
      <c r="A25" s="4" t="s">
        <v>28</v>
      </c>
      <c r="B25" s="3" t="s">
        <v>81</v>
      </c>
      <c r="C25" s="4" t="s">
        <v>44</v>
      </c>
      <c r="D25" s="4">
        <v>3409</v>
      </c>
    </row>
    <row r="26" spans="1:4" x14ac:dyDescent="0.25">
      <c r="A26" s="4" t="s">
        <v>5</v>
      </c>
      <c r="B26" s="3" t="s">
        <v>82</v>
      </c>
      <c r="C26" s="4" t="s">
        <v>46</v>
      </c>
      <c r="D26" s="4">
        <v>16924</v>
      </c>
    </row>
    <row r="27" spans="1:4" x14ac:dyDescent="0.25">
      <c r="A27" s="4" t="s">
        <v>29</v>
      </c>
      <c r="B27" s="3" t="s">
        <v>83</v>
      </c>
      <c r="C27" s="4" t="s">
        <v>44</v>
      </c>
      <c r="D27" s="4">
        <v>3634</v>
      </c>
    </row>
    <row r="28" spans="1:4" x14ac:dyDescent="0.25">
      <c r="A28" s="4" t="s">
        <v>30</v>
      </c>
      <c r="B28" s="3" t="s">
        <v>84</v>
      </c>
      <c r="C28" s="4" t="s">
        <v>44</v>
      </c>
      <c r="D28" s="4">
        <v>8757</v>
      </c>
    </row>
    <row r="29" spans="1:4" x14ac:dyDescent="0.25">
      <c r="A29" s="4" t="s">
        <v>6</v>
      </c>
      <c r="B29" s="3" t="s">
        <v>85</v>
      </c>
      <c r="C29" s="4" t="s">
        <v>45</v>
      </c>
      <c r="D29" s="4">
        <f>13365+21735</f>
        <v>35100</v>
      </c>
    </row>
    <row r="30" spans="1:4" x14ac:dyDescent="0.25">
      <c r="A30" s="4" t="s">
        <v>31</v>
      </c>
      <c r="B30" s="3" t="s">
        <v>86</v>
      </c>
      <c r="C30" s="4" t="s">
        <v>48</v>
      </c>
      <c r="D30" s="4">
        <v>3301</v>
      </c>
    </row>
    <row r="31" spans="1:4" x14ac:dyDescent="0.25">
      <c r="A31" s="4" t="s">
        <v>7</v>
      </c>
      <c r="B31" s="3" t="s">
        <v>87</v>
      </c>
      <c r="C31" s="4" t="s">
        <v>46</v>
      </c>
      <c r="D31" s="4">
        <v>16935</v>
      </c>
    </row>
    <row r="32" spans="1:4" x14ac:dyDescent="0.25">
      <c r="A32" s="4" t="s">
        <v>32</v>
      </c>
      <c r="B32" s="3" t="s">
        <v>88</v>
      </c>
      <c r="C32" s="4" t="s">
        <v>44</v>
      </c>
      <c r="D32" s="4">
        <v>3494</v>
      </c>
    </row>
    <row r="33" spans="1:5" x14ac:dyDescent="0.25">
      <c r="A33" s="4" t="s">
        <v>33</v>
      </c>
      <c r="B33" s="3" t="s">
        <v>89</v>
      </c>
      <c r="C33" s="4" t="s">
        <v>44</v>
      </c>
      <c r="D33" s="4">
        <v>3685</v>
      </c>
    </row>
    <row r="34" spans="1:5" x14ac:dyDescent="0.25">
      <c r="A34" s="4" t="s">
        <v>8</v>
      </c>
      <c r="B34" s="3" t="s">
        <v>90</v>
      </c>
      <c r="C34" s="4" t="s">
        <v>46</v>
      </c>
      <c r="D34" s="4">
        <v>19060</v>
      </c>
    </row>
    <row r="35" spans="1:5" x14ac:dyDescent="0.25">
      <c r="A35" s="4" t="s">
        <v>9</v>
      </c>
      <c r="B35" s="3" t="s">
        <v>91</v>
      </c>
      <c r="C35" s="4" t="s">
        <v>45</v>
      </c>
      <c r="D35" s="4">
        <f>8243+16932</f>
        <v>25175</v>
      </c>
      <c r="E35" s="7"/>
    </row>
    <row r="36" spans="1:5" x14ac:dyDescent="0.25">
      <c r="A36" s="4" t="s">
        <v>10</v>
      </c>
      <c r="B36" s="3" t="s">
        <v>92</v>
      </c>
      <c r="C36" s="4" t="s">
        <v>46</v>
      </c>
      <c r="D36" s="4">
        <v>19205</v>
      </c>
    </row>
    <row r="37" spans="1:5" x14ac:dyDescent="0.25">
      <c r="A37" s="4" t="s">
        <v>34</v>
      </c>
      <c r="B37" s="3" t="s">
        <v>93</v>
      </c>
      <c r="C37" s="4" t="s">
        <v>44</v>
      </c>
      <c r="D37" s="4">
        <v>3421</v>
      </c>
    </row>
    <row r="38" spans="1:5" x14ac:dyDescent="0.25">
      <c r="A38" s="4" t="s">
        <v>11</v>
      </c>
      <c r="B38" s="3" t="s">
        <v>94</v>
      </c>
      <c r="C38" s="4" t="s">
        <v>46</v>
      </c>
      <c r="D38" s="4">
        <v>19206</v>
      </c>
    </row>
    <row r="39" spans="1:5" x14ac:dyDescent="0.25">
      <c r="A39" s="4" t="s">
        <v>35</v>
      </c>
      <c r="B39" s="3" t="s">
        <v>95</v>
      </c>
      <c r="C39" s="4" t="s">
        <v>47</v>
      </c>
      <c r="D39" s="4">
        <f>3682+3301</f>
        <v>6983</v>
      </c>
    </row>
    <row r="40" spans="1:5" x14ac:dyDescent="0.25">
      <c r="A40" s="4" t="s">
        <v>36</v>
      </c>
      <c r="B40" s="3" t="s">
        <v>96</v>
      </c>
      <c r="C40" s="4" t="s">
        <v>44</v>
      </c>
      <c r="D40" s="4">
        <v>5998</v>
      </c>
    </row>
    <row r="41" spans="1:5" x14ac:dyDescent="0.25">
      <c r="A41" s="4" t="s">
        <v>743</v>
      </c>
      <c r="B41" s="3" t="s">
        <v>97</v>
      </c>
      <c r="C41" s="4" t="s">
        <v>45</v>
      </c>
      <c r="D41" s="4">
        <f>5199+21305</f>
        <v>26504</v>
      </c>
    </row>
    <row r="42" spans="1:5" x14ac:dyDescent="0.25">
      <c r="A42" s="4" t="s">
        <v>42</v>
      </c>
      <c r="B42" s="3" t="s">
        <v>98</v>
      </c>
      <c r="C42" s="4" t="s">
        <v>44</v>
      </c>
      <c r="D42" s="4">
        <v>5199</v>
      </c>
    </row>
    <row r="43" spans="1:5" x14ac:dyDescent="0.25">
      <c r="A43" s="4" t="s">
        <v>57</v>
      </c>
      <c r="B43" s="3" t="s">
        <v>99</v>
      </c>
      <c r="C43" s="4" t="s">
        <v>44</v>
      </c>
      <c r="D43" s="4">
        <v>5199</v>
      </c>
    </row>
    <row r="44" spans="1:5" x14ac:dyDescent="0.25">
      <c r="A44" s="4" t="s">
        <v>37</v>
      </c>
      <c r="B44" s="3" t="s">
        <v>100</v>
      </c>
      <c r="C44" s="4" t="s">
        <v>44</v>
      </c>
      <c r="D44" s="4">
        <v>8522</v>
      </c>
    </row>
    <row r="45" spans="1:5" x14ac:dyDescent="0.25">
      <c r="A45" s="4" t="s">
        <v>38</v>
      </c>
      <c r="B45" s="3" t="s">
        <v>101</v>
      </c>
      <c r="C45" s="4" t="s">
        <v>48</v>
      </c>
      <c r="D45" s="4">
        <v>3301</v>
      </c>
    </row>
    <row r="46" spans="1:5" x14ac:dyDescent="0.25">
      <c r="A46" s="4" t="s">
        <v>12</v>
      </c>
      <c r="B46" s="3" t="s">
        <v>102</v>
      </c>
      <c r="C46" s="4" t="s">
        <v>45</v>
      </c>
      <c r="D46" s="4">
        <f>8186+15949</f>
        <v>24135</v>
      </c>
    </row>
    <row r="47" spans="1:5" x14ac:dyDescent="0.25">
      <c r="A47" s="4" t="s">
        <v>13</v>
      </c>
      <c r="B47" s="3" t="s">
        <v>103</v>
      </c>
      <c r="C47" s="4" t="s">
        <v>45</v>
      </c>
      <c r="D47" s="4">
        <f>12155+16925</f>
        <v>29080</v>
      </c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3B86E-CD12-4FFC-B308-47B2389C9E47}">
  <dimension ref="A1:E17"/>
  <sheetViews>
    <sheetView workbookViewId="0">
      <selection activeCell="A2" sqref="A2"/>
    </sheetView>
  </sheetViews>
  <sheetFormatPr defaultColWidth="9.140625" defaultRowHeight="15" x14ac:dyDescent="0.25"/>
  <cols>
    <col min="1" max="1" width="31.7109375" style="8" bestFit="1" customWidth="1"/>
    <col min="2" max="2" width="63.7109375" style="8" customWidth="1"/>
    <col min="3" max="3" width="64.42578125" customWidth="1"/>
    <col min="4" max="4" width="16.42578125" style="8" bestFit="1" customWidth="1"/>
    <col min="5" max="16384" width="9.140625" style="8"/>
  </cols>
  <sheetData>
    <row r="1" spans="1:5" s="9" customFormat="1" x14ac:dyDescent="0.25">
      <c r="A1" s="14" t="s">
        <v>125</v>
      </c>
      <c r="B1" s="14" t="s">
        <v>126</v>
      </c>
      <c r="C1" s="14" t="s">
        <v>142</v>
      </c>
      <c r="D1" s="14" t="s">
        <v>130</v>
      </c>
    </row>
    <row r="2" spans="1:5" ht="30" x14ac:dyDescent="0.25">
      <c r="A2" s="15" t="s">
        <v>127</v>
      </c>
      <c r="B2" s="16" t="s">
        <v>134</v>
      </c>
      <c r="C2" s="17" t="s">
        <v>163</v>
      </c>
      <c r="D2" s="15">
        <v>26192919</v>
      </c>
    </row>
    <row r="3" spans="1:5" ht="45" x14ac:dyDescent="0.25">
      <c r="A3" s="15" t="s">
        <v>128</v>
      </c>
      <c r="B3" s="16" t="s">
        <v>132</v>
      </c>
      <c r="C3" s="21" t="s">
        <v>162</v>
      </c>
      <c r="D3" s="18">
        <v>23143596</v>
      </c>
    </row>
    <row r="4" spans="1:5" ht="30" x14ac:dyDescent="0.25">
      <c r="A4" s="15" t="s">
        <v>122</v>
      </c>
      <c r="B4" s="16" t="s">
        <v>133</v>
      </c>
      <c r="C4" s="17" t="s">
        <v>157</v>
      </c>
      <c r="D4" s="18">
        <v>23143594</v>
      </c>
    </row>
    <row r="5" spans="1:5" ht="60" x14ac:dyDescent="0.25">
      <c r="A5" s="15" t="s">
        <v>135</v>
      </c>
      <c r="B5" s="16" t="s">
        <v>131</v>
      </c>
      <c r="C5" s="17" t="s">
        <v>158</v>
      </c>
      <c r="D5" s="18">
        <v>31604244</v>
      </c>
      <c r="E5" s="13"/>
    </row>
    <row r="6" spans="1:5" ht="30" x14ac:dyDescent="0.25">
      <c r="A6" s="15" t="s">
        <v>129</v>
      </c>
      <c r="B6" s="16" t="s">
        <v>137</v>
      </c>
      <c r="C6" s="17" t="s">
        <v>160</v>
      </c>
      <c r="D6" s="15">
        <v>28067908</v>
      </c>
    </row>
    <row r="7" spans="1:5" ht="30" x14ac:dyDescent="0.25">
      <c r="A7" s="19" t="s">
        <v>139</v>
      </c>
      <c r="B7" s="16" t="s">
        <v>140</v>
      </c>
      <c r="C7" s="17" t="s">
        <v>161</v>
      </c>
      <c r="D7" s="15">
        <v>28067908</v>
      </c>
    </row>
    <row r="8" spans="1:5" x14ac:dyDescent="0.25">
      <c r="A8" s="15" t="s">
        <v>136</v>
      </c>
      <c r="B8" s="20" t="s">
        <v>138</v>
      </c>
      <c r="C8" s="17" t="s">
        <v>159</v>
      </c>
      <c r="D8" s="15">
        <v>30820047</v>
      </c>
    </row>
    <row r="9" spans="1:5" ht="60" x14ac:dyDescent="0.25">
      <c r="A9" s="61" t="s">
        <v>586</v>
      </c>
      <c r="B9" s="62" t="s">
        <v>690</v>
      </c>
      <c r="C9" s="63" t="s">
        <v>691</v>
      </c>
      <c r="D9" s="63">
        <v>34099642</v>
      </c>
    </row>
    <row r="11" spans="1:5" x14ac:dyDescent="0.25">
      <c r="D11" s="19"/>
    </row>
    <row r="13" spans="1:5" ht="17.25" x14ac:dyDescent="0.3">
      <c r="B13" s="64"/>
    </row>
    <row r="16" spans="1:5" ht="17.25" x14ac:dyDescent="0.3">
      <c r="B16" s="64"/>
    </row>
    <row r="17" spans="2:2" x14ac:dyDescent="0.25">
      <c r="B17"/>
    </row>
  </sheetData>
  <pageMargins left="0.7" right="0.7" top="0.75" bottom="0.75" header="0.3" footer="0.3"/>
  <pageSetup paperSize="9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A6E96-B996-4F5D-80EA-DCBE21200DD0}">
  <dimension ref="A1:K14"/>
  <sheetViews>
    <sheetView workbookViewId="0">
      <selection activeCell="C3" sqref="C3:C7"/>
    </sheetView>
  </sheetViews>
  <sheetFormatPr defaultColWidth="8.85546875" defaultRowHeight="15" x14ac:dyDescent="0.25"/>
  <cols>
    <col min="1" max="1" width="12.140625" customWidth="1"/>
    <col min="2" max="2" width="9.7109375" bestFit="1" customWidth="1"/>
    <col min="3" max="3" width="9.7109375" style="69" customWidth="1"/>
    <col min="4" max="4" width="6.140625" bestFit="1" customWidth="1"/>
    <col min="5" max="5" width="8" bestFit="1" customWidth="1"/>
    <col min="6" max="8" width="6.140625" bestFit="1" customWidth="1"/>
    <col min="9" max="9" width="10.140625" bestFit="1" customWidth="1"/>
    <col min="10" max="12" width="6.140625" bestFit="1" customWidth="1"/>
    <col min="13" max="13" width="10.140625" bestFit="1" customWidth="1"/>
    <col min="14" max="16" width="6.140625" bestFit="1" customWidth="1"/>
    <col min="17" max="17" width="10.140625" bestFit="1" customWidth="1"/>
    <col min="18" max="19" width="6.140625" bestFit="1" customWidth="1"/>
  </cols>
  <sheetData>
    <row r="1" spans="1:11" x14ac:dyDescent="0.25">
      <c r="A1" s="73" t="s">
        <v>641</v>
      </c>
      <c r="B1" s="73" t="s">
        <v>580</v>
      </c>
      <c r="C1" s="74" t="s">
        <v>746</v>
      </c>
      <c r="D1" s="72" t="s">
        <v>642</v>
      </c>
      <c r="E1" s="72"/>
      <c r="F1" s="72"/>
      <c r="G1" s="72"/>
      <c r="H1" s="72" t="s">
        <v>638</v>
      </c>
      <c r="I1" s="72"/>
      <c r="J1" s="72"/>
      <c r="K1" s="72"/>
    </row>
    <row r="2" spans="1:11" x14ac:dyDescent="0.25">
      <c r="A2" s="73"/>
      <c r="B2" s="73"/>
      <c r="C2" s="74"/>
      <c r="D2" s="24" t="s">
        <v>583</v>
      </c>
      <c r="E2" s="24" t="s">
        <v>584</v>
      </c>
      <c r="F2" s="72" t="s">
        <v>585</v>
      </c>
      <c r="G2" s="72"/>
      <c r="H2" s="24" t="s">
        <v>583</v>
      </c>
      <c r="I2" s="24" t="s">
        <v>584</v>
      </c>
      <c r="J2" s="72" t="s">
        <v>585</v>
      </c>
      <c r="K2" s="72"/>
    </row>
    <row r="3" spans="1:11" x14ac:dyDescent="0.25">
      <c r="A3" s="10" t="s">
        <v>123</v>
      </c>
      <c r="B3" s="29" t="s">
        <v>105</v>
      </c>
      <c r="C3" s="70">
        <v>255441</v>
      </c>
      <c r="D3" s="25">
        <v>1.08</v>
      </c>
      <c r="E3" s="26">
        <v>3.9580000000000003E-4</v>
      </c>
      <c r="F3" s="25">
        <v>1.06</v>
      </c>
      <c r="G3" s="25">
        <v>1.1100000000000001</v>
      </c>
      <c r="H3" s="25">
        <v>1.1000000000000001</v>
      </c>
      <c r="I3" s="26">
        <v>3.2000000000000003E-4</v>
      </c>
      <c r="J3" s="25">
        <v>1.08</v>
      </c>
      <c r="K3" s="25">
        <v>1.1299999999999999</v>
      </c>
    </row>
    <row r="4" spans="1:11" x14ac:dyDescent="0.25">
      <c r="A4" s="10" t="s">
        <v>120</v>
      </c>
      <c r="B4" s="29" t="s">
        <v>105</v>
      </c>
      <c r="C4" s="70">
        <v>171342</v>
      </c>
      <c r="D4" s="38">
        <v>1.17</v>
      </c>
      <c r="E4" s="39">
        <v>2.1000000000000001E-4</v>
      </c>
      <c r="F4" s="37">
        <v>1.1499999999999999</v>
      </c>
      <c r="G4" s="37">
        <v>1.19</v>
      </c>
      <c r="H4" s="37">
        <v>1.22</v>
      </c>
      <c r="I4" s="40">
        <v>1.17E-5</v>
      </c>
      <c r="J4" s="37">
        <v>1.2</v>
      </c>
      <c r="K4" s="37">
        <v>1.24</v>
      </c>
    </row>
    <row r="5" spans="1:11" x14ac:dyDescent="0.25">
      <c r="A5" s="10" t="s">
        <v>121</v>
      </c>
      <c r="B5" s="29" t="s">
        <v>105</v>
      </c>
      <c r="C5" s="70">
        <v>62229</v>
      </c>
      <c r="D5" s="25">
        <v>1.0629999999999999</v>
      </c>
      <c r="E5" s="26">
        <v>2.7999999999999998E-4</v>
      </c>
      <c r="F5" s="25">
        <v>1.0369999999999999</v>
      </c>
      <c r="G5" s="25">
        <v>1.0740000000000001</v>
      </c>
      <c r="H5" s="25">
        <v>1.07</v>
      </c>
      <c r="I5" s="26">
        <v>1.4999999999999999E-4</v>
      </c>
      <c r="J5" s="25">
        <v>1.05</v>
      </c>
      <c r="K5" s="25">
        <v>1.0900000000000001</v>
      </c>
    </row>
    <row r="6" spans="1:11" x14ac:dyDescent="0.25">
      <c r="A6" s="10" t="s">
        <v>639</v>
      </c>
      <c r="B6" s="29" t="s">
        <v>105</v>
      </c>
      <c r="C6" s="70">
        <v>662187</v>
      </c>
      <c r="D6" s="25">
        <v>1.1319999999999999</v>
      </c>
      <c r="E6" s="26">
        <v>2.5999999999999998E-4</v>
      </c>
      <c r="F6" s="25">
        <v>1.1000000000000001</v>
      </c>
      <c r="G6" s="25">
        <v>1.155</v>
      </c>
      <c r="H6" s="25">
        <v>1.151</v>
      </c>
      <c r="I6" s="26">
        <v>4.6999999999999999E-4</v>
      </c>
      <c r="J6" s="25">
        <v>1.1200000000000001</v>
      </c>
      <c r="K6" s="25">
        <v>1.17</v>
      </c>
    </row>
    <row r="7" spans="1:11" x14ac:dyDescent="0.25">
      <c r="A7" s="10" t="s">
        <v>640</v>
      </c>
      <c r="B7" s="29" t="s">
        <v>105</v>
      </c>
      <c r="C7" s="70">
        <v>1019880</v>
      </c>
      <c r="D7" s="25">
        <v>1.129</v>
      </c>
      <c r="E7" s="26">
        <v>8.6000000000000003E-5</v>
      </c>
      <c r="F7" s="25">
        <v>1.1160000000000001</v>
      </c>
      <c r="G7" s="25">
        <v>1.1399999999999999</v>
      </c>
      <c r="H7" s="25">
        <v>1.1399999999999999</v>
      </c>
      <c r="I7" s="26">
        <v>7.8999999999999996E-5</v>
      </c>
      <c r="J7" s="25">
        <v>1.1299999999999999</v>
      </c>
      <c r="K7" s="25">
        <v>1.1499999999999999</v>
      </c>
    </row>
    <row r="9" spans="1:11" x14ac:dyDescent="0.25">
      <c r="A9" t="s">
        <v>643</v>
      </c>
    </row>
    <row r="10" spans="1:11" x14ac:dyDescent="0.25">
      <c r="A10" s="30" t="s">
        <v>644</v>
      </c>
    </row>
    <row r="12" spans="1:11" x14ac:dyDescent="0.25">
      <c r="A12" s="27"/>
      <c r="B12" s="27"/>
      <c r="C12" s="27"/>
      <c r="D12" s="31"/>
      <c r="E12" s="31"/>
      <c r="F12" s="32"/>
      <c r="G12" s="27"/>
      <c r="H12" s="27"/>
    </row>
    <row r="13" spans="1:11" x14ac:dyDescent="0.25">
      <c r="A13" s="27"/>
      <c r="B13" s="27"/>
      <c r="C13" s="27"/>
      <c r="D13" s="33"/>
      <c r="E13" s="33"/>
      <c r="F13" s="34"/>
      <c r="G13" s="27"/>
      <c r="H13" s="27"/>
    </row>
    <row r="14" spans="1:11" x14ac:dyDescent="0.25">
      <c r="A14" s="27"/>
      <c r="B14" s="27"/>
      <c r="C14" s="27"/>
      <c r="D14" s="35"/>
      <c r="E14" s="35"/>
      <c r="F14" s="36"/>
      <c r="G14" s="27"/>
      <c r="H14" s="27"/>
    </row>
  </sheetData>
  <mergeCells count="7">
    <mergeCell ref="H1:K1"/>
    <mergeCell ref="F2:G2"/>
    <mergeCell ref="J2:K2"/>
    <mergeCell ref="A1:A2"/>
    <mergeCell ref="B1:B2"/>
    <mergeCell ref="D1:G1"/>
    <mergeCell ref="C1:C2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eT1. CPRD RA code list</vt:lpstr>
      <vt:lpstr>eT2. CPRD MS code list</vt:lpstr>
      <vt:lpstr>eT3. CPRD pso code list</vt:lpstr>
      <vt:lpstr>eT4 CPRD IBD code lsit</vt:lpstr>
      <vt:lpstr>eT5 CPRD OID code list</vt:lpstr>
      <vt:lpstr>eT6 CPRD AD and demen code list</vt:lpstr>
      <vt:lpstr>eT7. Biomarker list</vt:lpstr>
      <vt:lpstr>eT8. Disease GWAS</vt:lpstr>
      <vt:lpstr>eT9.CPRD, Cox vs PSM</vt:lpstr>
      <vt:lpstr>eT10 CPRD sensitivity</vt:lpstr>
      <vt:lpstr>eT11. MR-Inflam-ADorDementia</vt:lpstr>
      <vt:lpstr>eT12. MR-Diseases-Biomarkers</vt:lpstr>
      <vt:lpstr>eT13. MR-Biomarkers-Diseases</vt:lpstr>
      <vt:lpstr>eT14. Power-Biomarkers-Diseases</vt:lpstr>
      <vt:lpstr>eT15. MR-Steiger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Jian</dc:creator>
  <cp:lastModifiedBy>Huang Jian</cp:lastModifiedBy>
  <dcterms:created xsi:type="dcterms:W3CDTF">2015-06-05T18:17:20Z</dcterms:created>
  <dcterms:modified xsi:type="dcterms:W3CDTF">2022-06-11T03:11:55Z</dcterms:modified>
</cp:coreProperties>
</file>