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35" windowHeight="7230" activeTab="2"/>
  </bookViews>
  <sheets>
    <sheet name="Prior Studies" sheetId="4" r:id="rId1"/>
    <sheet name="Attempts vs Risk" sheetId="3" r:id="rId2"/>
    <sheet name="Spinal Only" sheetId="5" r:id="rId3"/>
    <sheet name="Epidural Only" sheetId="2" r:id="rId4"/>
  </sheets>
  <definedNames>
    <definedName name="N" localSheetId="1">'Attempts vs Risk'!$A$2:$A$47</definedName>
    <definedName name="N" localSheetId="3">'Epidural Only'!$C$2:$C$161</definedName>
    <definedName name="N" localSheetId="2">'Spinal Only'!$C$2:$C$95</definedName>
    <definedName name="N">#REF!</definedName>
  </definedNames>
  <calcPr calcId="145621"/>
</workbook>
</file>

<file path=xl/calcChain.xml><?xml version="1.0" encoding="utf-8"?>
<calcChain xmlns="http://schemas.openxmlformats.org/spreadsheetml/2006/main">
  <c r="B94" i="5" l="1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95" i="5"/>
  <c r="B2" i="5"/>
  <c r="B161" i="2" l="1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1" i="2"/>
  <c r="B27" i="2"/>
  <c r="B26" i="2"/>
  <c r="B25" i="2"/>
  <c r="B26" i="4" l="1"/>
  <c r="B25" i="4"/>
  <c r="C13" i="4"/>
  <c r="C12" i="4" l="1"/>
  <c r="C11" i="4"/>
  <c r="B2" i="3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2" i="2"/>
  <c r="B143" i="2"/>
  <c r="B144" i="2"/>
  <c r="B145" i="2"/>
  <c r="B146" i="2"/>
  <c r="B147" i="2"/>
  <c r="B2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B47" i="3" s="1"/>
  <c r="A3" i="3"/>
  <c r="B3" i="3" s="1"/>
  <c r="B9" i="3" l="1"/>
  <c r="B17" i="3"/>
  <c r="B25" i="3"/>
  <c r="B33" i="3"/>
  <c r="B41" i="3"/>
  <c r="B4" i="3"/>
  <c r="B8" i="3"/>
  <c r="B12" i="3"/>
  <c r="B16" i="3"/>
  <c r="B20" i="3"/>
  <c r="B24" i="3"/>
  <c r="B28" i="3"/>
  <c r="B32" i="3"/>
  <c r="B36" i="3"/>
  <c r="B40" i="3"/>
  <c r="B44" i="3"/>
  <c r="B5" i="3"/>
  <c r="B13" i="3"/>
  <c r="B21" i="3"/>
  <c r="B29" i="3"/>
  <c r="B37" i="3"/>
  <c r="B45" i="3"/>
  <c r="B6" i="3"/>
  <c r="B10" i="3"/>
  <c r="B14" i="3"/>
  <c r="B18" i="3"/>
  <c r="B22" i="3"/>
  <c r="B26" i="3"/>
  <c r="B30" i="3"/>
  <c r="B34" i="3"/>
  <c r="B38" i="3"/>
  <c r="B42" i="3"/>
  <c r="B46" i="3"/>
  <c r="B7" i="3"/>
  <c r="B11" i="3"/>
  <c r="B15" i="3"/>
  <c r="B19" i="3"/>
  <c r="B23" i="3"/>
  <c r="B27" i="3"/>
  <c r="B31" i="3"/>
  <c r="B35" i="3"/>
  <c r="B39" i="3"/>
  <c r="B43" i="3"/>
</calcChain>
</file>

<file path=xl/sharedStrings.xml><?xml version="1.0" encoding="utf-8"?>
<sst xmlns="http://schemas.openxmlformats.org/spreadsheetml/2006/main" count="14" uniqueCount="9">
  <si>
    <t>PLATELETS</t>
  </si>
  <si>
    <t>N</t>
  </si>
  <si>
    <t>Risk</t>
  </si>
  <si>
    <t>Platelet Counts &lt; 100,000</t>
  </si>
  <si>
    <t>Reference</t>
  </si>
  <si>
    <t>Subjects</t>
  </si>
  <si>
    <t>Total</t>
  </si>
  <si>
    <t>N=203</t>
  </si>
  <si>
    <t>N=499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</si>
</sst>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'Attempts vs Risk'!$B$1</c:f>
              <c:strCache>
                <c:ptCount val="1"/>
                <c:pt idx="0">
                  <c:v>Risk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'Attempts vs Risk'!$A$2:$A$47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150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350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550</c:v>
                </c:pt>
                <c:pt idx="37">
                  <c:v>600</c:v>
                </c:pt>
                <c:pt idx="38">
                  <c:v>650</c:v>
                </c:pt>
                <c:pt idx="39">
                  <c:v>700</c:v>
                </c:pt>
                <c:pt idx="40">
                  <c:v>750</c:v>
                </c:pt>
                <c:pt idx="41">
                  <c:v>800</c:v>
                </c:pt>
                <c:pt idx="42">
                  <c:v>850</c:v>
                </c:pt>
                <c:pt idx="43">
                  <c:v>900</c:v>
                </c:pt>
                <c:pt idx="44">
                  <c:v>950</c:v>
                </c:pt>
                <c:pt idx="45">
                  <c:v>1000</c:v>
                </c:pt>
              </c:numCache>
            </c:numRef>
          </c:xVal>
          <c:yVal>
            <c:numRef>
              <c:f>'Attempts vs Risk'!$B$2:$B$47</c:f>
              <c:numCache>
                <c:formatCode>General</c:formatCode>
                <c:ptCount val="46"/>
                <c:pt idx="0">
                  <c:v>0.95</c:v>
                </c:pt>
                <c:pt idx="1">
                  <c:v>0.77639320225002106</c:v>
                </c:pt>
                <c:pt idx="2">
                  <c:v>0.63159685013596123</c:v>
                </c:pt>
                <c:pt idx="3">
                  <c:v>0.52712919549841208</c:v>
                </c:pt>
                <c:pt idx="4">
                  <c:v>0.45071972834694107</c:v>
                </c:pt>
                <c:pt idx="5">
                  <c:v>0.39303776899708276</c:v>
                </c:pt>
                <c:pt idx="6">
                  <c:v>0.34816365513116088</c:v>
                </c:pt>
                <c:pt idx="7">
                  <c:v>0.31234397806636793</c:v>
                </c:pt>
                <c:pt idx="8">
                  <c:v>0.28312883556311352</c:v>
                </c:pt>
                <c:pt idx="9">
                  <c:v>0.2588655508930523</c:v>
                </c:pt>
                <c:pt idx="10">
                  <c:v>0.18103627252208465</c:v>
                </c:pt>
                <c:pt idx="11">
                  <c:v>0.13910834066826516</c:v>
                </c:pt>
                <c:pt idx="12">
                  <c:v>0.11292814500684323</c:v>
                </c:pt>
                <c:pt idx="13">
                  <c:v>9.503385285530408E-2</c:v>
                </c:pt>
                <c:pt idx="14">
                  <c:v>8.2031635856670504E-2</c:v>
                </c:pt>
                <c:pt idx="15">
                  <c:v>7.2157524505514603E-2</c:v>
                </c:pt>
                <c:pt idx="16">
                  <c:v>6.4404288807783483E-2</c:v>
                </c:pt>
                <c:pt idx="17">
                  <c:v>5.8155079116972264E-2</c:v>
                </c:pt>
                <c:pt idx="18">
                  <c:v>5.30110549512538E-2</c:v>
                </c:pt>
                <c:pt idx="19">
                  <c:v>4.8702913310097462E-2</c:v>
                </c:pt>
                <c:pt idx="20">
                  <c:v>4.5042258123013545E-2</c:v>
                </c:pt>
                <c:pt idx="21">
                  <c:v>4.1893344066888605E-2</c:v>
                </c:pt>
                <c:pt idx="22">
                  <c:v>3.9155887472171247E-2</c:v>
                </c:pt>
                <c:pt idx="23">
                  <c:v>3.6754197779982345E-2</c:v>
                </c:pt>
                <c:pt idx="24">
                  <c:v>3.4630074970687041E-2</c:v>
                </c:pt>
                <c:pt idx="25">
                  <c:v>3.2738033833534574E-2</c:v>
                </c:pt>
                <c:pt idx="26">
                  <c:v>3.1042011867954855E-2</c:v>
                </c:pt>
                <c:pt idx="27">
                  <c:v>2.9513049607039932E-2</c:v>
                </c:pt>
                <c:pt idx="28">
                  <c:v>1.9773438164508494E-2</c:v>
                </c:pt>
                <c:pt idx="29">
                  <c:v>1.4867039231272083E-2</c:v>
                </c:pt>
                <c:pt idx="30">
                  <c:v>1.1911419714980664E-2</c:v>
                </c:pt>
                <c:pt idx="31">
                  <c:v>9.9360819444577198E-3</c:v>
                </c:pt>
                <c:pt idx="32">
                  <c:v>8.5227091005619648E-3</c:v>
                </c:pt>
                <c:pt idx="33">
                  <c:v>7.4613555287995625E-3</c:v>
                </c:pt>
                <c:pt idx="34">
                  <c:v>6.6350728790386393E-3</c:v>
                </c:pt>
                <c:pt idx="35">
                  <c:v>5.9735515163495956E-3</c:v>
                </c:pt>
                <c:pt idx="36">
                  <c:v>5.4319791087462654E-3</c:v>
                </c:pt>
                <c:pt idx="37">
                  <c:v>4.9804433803612991E-3</c:v>
                </c:pt>
                <c:pt idx="38">
                  <c:v>4.5982145740126601E-3</c:v>
                </c:pt>
                <c:pt idx="39">
                  <c:v>4.270473020189125E-3</c:v>
                </c:pt>
                <c:pt idx="40">
                  <c:v>3.986343053701269E-3</c:v>
                </c:pt>
                <c:pt idx="41">
                  <c:v>3.7376628261006628E-3</c:v>
                </c:pt>
                <c:pt idx="42">
                  <c:v>3.5181875342670255E-3</c:v>
                </c:pt>
                <c:pt idx="43">
                  <c:v>3.3230577960773333E-3</c:v>
                </c:pt>
                <c:pt idx="44">
                  <c:v>3.1484356419813064E-3</c:v>
                </c:pt>
                <c:pt idx="45">
                  <c:v>2.9912495450953314E-3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01504"/>
        <c:axId val="78107776"/>
      </c:scatterChart>
      <c:valAx>
        <c:axId val="78101504"/>
        <c:scaling>
          <c:logBase val="10"/>
          <c:orientation val="minMax"/>
          <c:max val="100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Neuraxial</a:t>
                </a:r>
                <a:r>
                  <a:rPr lang="en-US" sz="1400" b="1" baseline="0"/>
                  <a:t> Blocks </a:t>
                </a:r>
                <a:r>
                  <a:rPr lang="en-US" sz="1400" b="1"/>
                  <a:t>Without Complications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07776"/>
        <c:crossesAt val="1.0000000000000002E-3"/>
        <c:crossBetween val="midCat"/>
      </c:valAx>
      <c:valAx>
        <c:axId val="7810777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95% Upper Limit on Risk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0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Spinal only</a:t>
            </a:r>
          </a:p>
        </c:rich>
      </c:tx>
      <c:layout>
        <c:manualLayout>
          <c:xMode val="edge"/>
          <c:yMode val="edge"/>
          <c:x val="0.16210069369744085"/>
          <c:y val="4.32432432432432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'Spinal Only'!$A$1</c:f>
              <c:strCache>
                <c:ptCount val="1"/>
                <c:pt idx="0">
                  <c:v>PLATELETS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'Spinal Only'!$A$2:$A$95</c:f>
              <c:numCache>
                <c:formatCode>General</c:formatCode>
                <c:ptCount val="94"/>
                <c:pt idx="0">
                  <c:v>24</c:v>
                </c:pt>
                <c:pt idx="1">
                  <c:v>35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58</c:v>
                </c:pt>
                <c:pt idx="10">
                  <c:v>60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65</c:v>
                </c:pt>
                <c:pt idx="15">
                  <c:v>65</c:v>
                </c:pt>
                <c:pt idx="16">
                  <c:v>68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72</c:v>
                </c:pt>
                <c:pt idx="21">
                  <c:v>72</c:v>
                </c:pt>
                <c:pt idx="22">
                  <c:v>73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79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82</c:v>
                </c:pt>
                <c:pt idx="36">
                  <c:v>83</c:v>
                </c:pt>
                <c:pt idx="37">
                  <c:v>83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86</c:v>
                </c:pt>
                <c:pt idx="47">
                  <c:v>86</c:v>
                </c:pt>
                <c:pt idx="48">
                  <c:v>86</c:v>
                </c:pt>
                <c:pt idx="49">
                  <c:v>87</c:v>
                </c:pt>
                <c:pt idx="50">
                  <c:v>87</c:v>
                </c:pt>
                <c:pt idx="51">
                  <c:v>87</c:v>
                </c:pt>
                <c:pt idx="52">
                  <c:v>88</c:v>
                </c:pt>
                <c:pt idx="53">
                  <c:v>88</c:v>
                </c:pt>
                <c:pt idx="54">
                  <c:v>88</c:v>
                </c:pt>
                <c:pt idx="55">
                  <c:v>88</c:v>
                </c:pt>
                <c:pt idx="56">
                  <c:v>88</c:v>
                </c:pt>
                <c:pt idx="57">
                  <c:v>89</c:v>
                </c:pt>
                <c:pt idx="58">
                  <c:v>89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91</c:v>
                </c:pt>
                <c:pt idx="64">
                  <c:v>91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92</c:v>
                </c:pt>
                <c:pt idx="69">
                  <c:v>93</c:v>
                </c:pt>
                <c:pt idx="70">
                  <c:v>93</c:v>
                </c:pt>
                <c:pt idx="71">
                  <c:v>94</c:v>
                </c:pt>
                <c:pt idx="72">
                  <c:v>94</c:v>
                </c:pt>
                <c:pt idx="73">
                  <c:v>94</c:v>
                </c:pt>
                <c:pt idx="74">
                  <c:v>95</c:v>
                </c:pt>
                <c:pt idx="75">
                  <c:v>95</c:v>
                </c:pt>
                <c:pt idx="76">
                  <c:v>96</c:v>
                </c:pt>
                <c:pt idx="77">
                  <c:v>96</c:v>
                </c:pt>
                <c:pt idx="78">
                  <c:v>96</c:v>
                </c:pt>
                <c:pt idx="79">
                  <c:v>96</c:v>
                </c:pt>
                <c:pt idx="80">
                  <c:v>96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98</c:v>
                </c:pt>
                <c:pt idx="85">
                  <c:v>98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</c:numCache>
            </c:numRef>
          </c:xVal>
          <c:yVal>
            <c:numRef>
              <c:f>'Spinal Only'!$B$2:$B$95</c:f>
              <c:numCache>
                <c:formatCode>General</c:formatCode>
                <c:ptCount val="94"/>
                <c:pt idx="0">
                  <c:v>0.95</c:v>
                </c:pt>
                <c:pt idx="1">
                  <c:v>0.77639320225002106</c:v>
                </c:pt>
                <c:pt idx="2">
                  <c:v>0.63159685013596123</c:v>
                </c:pt>
                <c:pt idx="3">
                  <c:v>0.52712919549841208</c:v>
                </c:pt>
                <c:pt idx="4">
                  <c:v>0.45071972834694107</c:v>
                </c:pt>
                <c:pt idx="5">
                  <c:v>0.39303776899708276</c:v>
                </c:pt>
                <c:pt idx="6">
                  <c:v>0.34816365513116088</c:v>
                </c:pt>
                <c:pt idx="7">
                  <c:v>0.31234397806636793</c:v>
                </c:pt>
                <c:pt idx="8">
                  <c:v>0.28312883556311352</c:v>
                </c:pt>
                <c:pt idx="9">
                  <c:v>0.2588655508930523</c:v>
                </c:pt>
                <c:pt idx="10">
                  <c:v>0.2384041903808527</c:v>
                </c:pt>
                <c:pt idx="11">
                  <c:v>0.22092219194555585</c:v>
                </c:pt>
                <c:pt idx="12">
                  <c:v>0.20581666518655073</c:v>
                </c:pt>
                <c:pt idx="13">
                  <c:v>0.19263617565013536</c:v>
                </c:pt>
                <c:pt idx="14">
                  <c:v>0.18103627252208465</c:v>
                </c:pt>
                <c:pt idx="15">
                  <c:v>0.17074972298248092</c:v>
                </c:pt>
                <c:pt idx="16">
                  <c:v>0.16156611126074005</c:v>
                </c:pt>
                <c:pt idx="17">
                  <c:v>0.1533175539572782</c:v>
                </c:pt>
                <c:pt idx="18">
                  <c:v>0.14586850331224344</c:v>
                </c:pt>
                <c:pt idx="19">
                  <c:v>0.13910834066826516</c:v>
                </c:pt>
                <c:pt idx="20">
                  <c:v>0.13294591102652342</c:v>
                </c:pt>
                <c:pt idx="21">
                  <c:v>0.12730543165483876</c:v>
                </c:pt>
                <c:pt idx="22">
                  <c:v>0.12212338890652308</c:v>
                </c:pt>
                <c:pt idx="23">
                  <c:v>0.1173461561549487</c:v>
                </c:pt>
                <c:pt idx="24">
                  <c:v>0.11292814500684323</c:v>
                </c:pt>
                <c:pt idx="25">
                  <c:v>0.10883035576078481</c:v>
                </c:pt>
                <c:pt idx="26">
                  <c:v>0.10501923017634429</c:v>
                </c:pt>
                <c:pt idx="27">
                  <c:v>0.10146573557272465</c:v>
                </c:pt>
                <c:pt idx="28">
                  <c:v>9.8144627677295704E-2</c:v>
                </c:pt>
                <c:pt idx="29">
                  <c:v>9.503385285530408E-2</c:v>
                </c:pt>
                <c:pt idx="30">
                  <c:v>9.211405994732369E-2</c:v>
                </c:pt>
                <c:pt idx="31">
                  <c:v>8.9368198986264802E-2</c:v>
                </c:pt>
                <c:pt idx="32">
                  <c:v>8.6781189291474936E-2</c:v>
                </c:pt>
                <c:pt idx="33">
                  <c:v>8.4339643350625382E-2</c:v>
                </c:pt>
                <c:pt idx="34">
                  <c:v>8.2031635856670504E-2</c:v>
                </c:pt>
                <c:pt idx="35">
                  <c:v>7.984650951989436E-2</c:v>
                </c:pt>
                <c:pt idx="36">
                  <c:v>7.7774711005137886E-2</c:v>
                </c:pt>
                <c:pt idx="37">
                  <c:v>7.580765168296455E-2</c:v>
                </c:pt>
                <c:pt idx="38">
                  <c:v>7.3937588926686559E-2</c:v>
                </c:pt>
                <c:pt idx="39">
                  <c:v>7.2157524505514603E-2</c:v>
                </c:pt>
                <c:pt idx="40">
                  <c:v>7.0461117270164131E-2</c:v>
                </c:pt>
                <c:pt idx="41">
                  <c:v>6.8842607840394865E-2</c:v>
                </c:pt>
                <c:pt idx="42">
                  <c:v>6.7296753413867871E-2</c:v>
                </c:pt>
                <c:pt idx="43">
                  <c:v>6.5818771144933952E-2</c:v>
                </c:pt>
                <c:pt idx="44">
                  <c:v>6.4404288807783483E-2</c:v>
                </c:pt>
                <c:pt idx="45">
                  <c:v>6.3049301674054536E-2</c:v>
                </c:pt>
                <c:pt idx="46">
                  <c:v>6.1750134710824467E-2</c:v>
                </c:pt>
                <c:pt idx="47">
                  <c:v>6.050340934889431E-2</c:v>
                </c:pt>
                <c:pt idx="48">
                  <c:v>5.9306014189697054E-2</c:v>
                </c:pt>
                <c:pt idx="49">
                  <c:v>5.8155079116972264E-2</c:v>
                </c:pt>
                <c:pt idx="50">
                  <c:v>5.70479523604428E-2</c:v>
                </c:pt>
                <c:pt idx="51">
                  <c:v>5.598218012623557E-2</c:v>
                </c:pt>
                <c:pt idx="52">
                  <c:v>5.4955488465177837E-2</c:v>
                </c:pt>
                <c:pt idx="53">
                  <c:v>5.3965767097376327E-2</c:v>
                </c:pt>
                <c:pt idx="54">
                  <c:v>5.30110549512538E-2</c:v>
                </c:pt>
                <c:pt idx="55">
                  <c:v>5.2089527208779463E-2</c:v>
                </c:pt>
                <c:pt idx="56">
                  <c:v>5.1199483677039193E-2</c:v>
                </c:pt>
                <c:pt idx="57">
                  <c:v>5.0339338330420147E-2</c:v>
                </c:pt>
                <c:pt idx="58">
                  <c:v>4.9507609888227E-2</c:v>
                </c:pt>
                <c:pt idx="59">
                  <c:v>4.8702913310097462E-2</c:v>
                </c:pt>
                <c:pt idx="60">
                  <c:v>4.7923952106607381E-2</c:v>
                </c:pt>
                <c:pt idx="61">
                  <c:v>4.7169511375356854E-2</c:v>
                </c:pt>
                <c:pt idx="62">
                  <c:v>4.6438451483938215E-2</c:v>
                </c:pt>
                <c:pt idx="63">
                  <c:v>4.5729702330762456E-2</c:v>
                </c:pt>
                <c:pt idx="64">
                  <c:v>4.5042258123013545E-2</c:v>
                </c:pt>
                <c:pt idx="65">
                  <c:v>4.4375172618184355E-2</c:v>
                </c:pt>
                <c:pt idx="66">
                  <c:v>4.3727554781889499E-2</c:v>
                </c:pt>
                <c:pt idx="67">
                  <c:v>4.3098564820088336E-2</c:v>
                </c:pt>
                <c:pt idx="68">
                  <c:v>4.2487410548593729E-2</c:v>
                </c:pt>
                <c:pt idx="69">
                  <c:v>4.1893344066888605E-2</c:v>
                </c:pt>
                <c:pt idx="70">
                  <c:v>4.1315658706909453E-2</c:v>
                </c:pt>
                <c:pt idx="71">
                  <c:v>4.0753686230639907E-2</c:v>
                </c:pt>
                <c:pt idx="72">
                  <c:v>4.0206794253165867E-2</c:v>
                </c:pt>
                <c:pt idx="73">
                  <c:v>3.9674383870313412E-2</c:v>
                </c:pt>
                <c:pt idx="74">
                  <c:v>3.9155887472171247E-2</c:v>
                </c:pt>
                <c:pt idx="75">
                  <c:v>3.8650766725725538E-2</c:v>
                </c:pt>
                <c:pt idx="76">
                  <c:v>3.8158510711545413E-2</c:v>
                </c:pt>
                <c:pt idx="77">
                  <c:v>3.7678634200968508E-2</c:v>
                </c:pt>
                <c:pt idx="78">
                  <c:v>3.7210676061580239E-2</c:v>
                </c:pt>
                <c:pt idx="79">
                  <c:v>3.6754197779982345E-2</c:v>
                </c:pt>
                <c:pt idx="80">
                  <c:v>3.6308782091904246E-2</c:v>
                </c:pt>
                <c:pt idx="81">
                  <c:v>3.5874031710671161E-2</c:v>
                </c:pt>
                <c:pt idx="82">
                  <c:v>3.5449568145885069E-2</c:v>
                </c:pt>
                <c:pt idx="83">
                  <c:v>3.5035030604942063E-2</c:v>
                </c:pt>
                <c:pt idx="84">
                  <c:v>3.4630074970687041E-2</c:v>
                </c:pt>
                <c:pt idx="85">
                  <c:v>3.4234372849120231E-2</c:v>
                </c:pt>
                <c:pt idx="86">
                  <c:v>3.3847610681619567E-2</c:v>
                </c:pt>
                <c:pt idx="87">
                  <c:v>3.346948891663748E-2</c:v>
                </c:pt>
                <c:pt idx="88">
                  <c:v>3.3099721236274138E-2</c:v>
                </c:pt>
                <c:pt idx="89">
                  <c:v>3.2738033833534574E-2</c:v>
                </c:pt>
                <c:pt idx="90">
                  <c:v>3.2384164736434462E-2</c:v>
                </c:pt>
                <c:pt idx="91">
                  <c:v>3.2037863175451764E-2</c:v>
                </c:pt>
                <c:pt idx="92">
                  <c:v>3.1698888991114837E-2</c:v>
                </c:pt>
                <c:pt idx="93">
                  <c:v>3.1367012078787671E-2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24320"/>
        <c:axId val="80427648"/>
      </c:scatterChart>
      <c:scatterChart>
        <c:scatterStyle val="lineMarker"/>
        <c:varyColors val="0"/>
        <c:ser>
          <c:idx val="1"/>
          <c:order val="1"/>
          <c:tx>
            <c:strRef>
              <c:f>'Spinal Only'!$C$1</c:f>
              <c:strCache>
                <c:ptCount val="1"/>
                <c:pt idx="0">
                  <c:v>N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'Spinal Only'!$A$2:$A$95</c:f>
              <c:numCache>
                <c:formatCode>General</c:formatCode>
                <c:ptCount val="94"/>
                <c:pt idx="0">
                  <c:v>24</c:v>
                </c:pt>
                <c:pt idx="1">
                  <c:v>35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58</c:v>
                </c:pt>
                <c:pt idx="10">
                  <c:v>60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65</c:v>
                </c:pt>
                <c:pt idx="15">
                  <c:v>65</c:v>
                </c:pt>
                <c:pt idx="16">
                  <c:v>68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72</c:v>
                </c:pt>
                <c:pt idx="21">
                  <c:v>72</c:v>
                </c:pt>
                <c:pt idx="22">
                  <c:v>73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79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82</c:v>
                </c:pt>
                <c:pt idx="36">
                  <c:v>83</c:v>
                </c:pt>
                <c:pt idx="37">
                  <c:v>83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86</c:v>
                </c:pt>
                <c:pt idx="47">
                  <c:v>86</c:v>
                </c:pt>
                <c:pt idx="48">
                  <c:v>86</c:v>
                </c:pt>
                <c:pt idx="49">
                  <c:v>87</c:v>
                </c:pt>
                <c:pt idx="50">
                  <c:v>87</c:v>
                </c:pt>
                <c:pt idx="51">
                  <c:v>87</c:v>
                </c:pt>
                <c:pt idx="52">
                  <c:v>88</c:v>
                </c:pt>
                <c:pt idx="53">
                  <c:v>88</c:v>
                </c:pt>
                <c:pt idx="54">
                  <c:v>88</c:v>
                </c:pt>
                <c:pt idx="55">
                  <c:v>88</c:v>
                </c:pt>
                <c:pt idx="56">
                  <c:v>88</c:v>
                </c:pt>
                <c:pt idx="57">
                  <c:v>89</c:v>
                </c:pt>
                <c:pt idx="58">
                  <c:v>89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91</c:v>
                </c:pt>
                <c:pt idx="64">
                  <c:v>91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92</c:v>
                </c:pt>
                <c:pt idx="69">
                  <c:v>93</c:v>
                </c:pt>
                <c:pt idx="70">
                  <c:v>93</c:v>
                </c:pt>
                <c:pt idx="71">
                  <c:v>94</c:v>
                </c:pt>
                <c:pt idx="72">
                  <c:v>94</c:v>
                </c:pt>
                <c:pt idx="73">
                  <c:v>94</c:v>
                </c:pt>
                <c:pt idx="74">
                  <c:v>95</c:v>
                </c:pt>
                <c:pt idx="75">
                  <c:v>95</c:v>
                </c:pt>
                <c:pt idx="76">
                  <c:v>96</c:v>
                </c:pt>
                <c:pt idx="77">
                  <c:v>96</c:v>
                </c:pt>
                <c:pt idx="78">
                  <c:v>96</c:v>
                </c:pt>
                <c:pt idx="79">
                  <c:v>96</c:v>
                </c:pt>
                <c:pt idx="80">
                  <c:v>96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98</c:v>
                </c:pt>
                <c:pt idx="85">
                  <c:v>98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125</c:v>
                </c:pt>
                <c:pt idx="91">
                  <c:v>125</c:v>
                </c:pt>
                <c:pt idx="92">
                  <c:v>125</c:v>
                </c:pt>
                <c:pt idx="93">
                  <c:v>125</c:v>
                </c:pt>
              </c:numCache>
            </c:numRef>
          </c:xVal>
          <c:yVal>
            <c:numRef>
              <c:f>'Spinal Only'!$C$2:$C$95</c:f>
              <c:numCache>
                <c:formatCode>General</c:formatCode>
                <c:ptCount val="9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35840"/>
        <c:axId val="80433920"/>
      </c:scatterChart>
      <c:valAx>
        <c:axId val="804243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Platelet Count (x 1,000)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27648"/>
        <c:crossesAt val="1.0000000000000002E-2"/>
        <c:crossBetween val="midCat"/>
        <c:majorUnit val="20"/>
        <c:minorUnit val="10"/>
      </c:valAx>
      <c:valAx>
        <c:axId val="8042764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Upper 95% Confidence Bound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24320"/>
        <c:crosses val="autoZero"/>
        <c:crossBetween val="midCat"/>
      </c:valAx>
      <c:valAx>
        <c:axId val="80433920"/>
        <c:scaling>
          <c:orientation val="minMax"/>
          <c:max val="2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70C0"/>
                    </a:solidFill>
                  </a:rPr>
                  <a:t>Cumulative 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5840"/>
        <c:crosses val="max"/>
        <c:crossBetween val="midCat"/>
        <c:majorUnit val="25"/>
      </c:valAx>
      <c:valAx>
        <c:axId val="8043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3392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Epidural Only</a:t>
            </a:r>
          </a:p>
        </c:rich>
      </c:tx>
      <c:layout>
        <c:manualLayout>
          <c:xMode val="edge"/>
          <c:yMode val="edge"/>
          <c:x val="0.16210069369744085"/>
          <c:y val="4.32432432432432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'Epidural Only'!$A$1</c:f>
              <c:strCache>
                <c:ptCount val="1"/>
                <c:pt idx="0">
                  <c:v>PLATELETS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'Epidural Only'!$A$2:$A$161</c:f>
              <c:numCache>
                <c:formatCode>General</c:formatCode>
                <c:ptCount val="160"/>
                <c:pt idx="0">
                  <c:v>18</c:v>
                </c:pt>
                <c:pt idx="1">
                  <c:v>28</c:v>
                </c:pt>
                <c:pt idx="2">
                  <c:v>38</c:v>
                </c:pt>
                <c:pt idx="3">
                  <c:v>49</c:v>
                </c:pt>
                <c:pt idx="4">
                  <c:v>51</c:v>
                </c:pt>
                <c:pt idx="5">
                  <c:v>52</c:v>
                </c:pt>
                <c:pt idx="6">
                  <c:v>57</c:v>
                </c:pt>
                <c:pt idx="7">
                  <c:v>63</c:v>
                </c:pt>
                <c:pt idx="8">
                  <c:v>63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73</c:v>
                </c:pt>
                <c:pt idx="21">
                  <c:v>73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75</c:v>
                </c:pt>
                <c:pt idx="26">
                  <c:v>75</c:v>
                </c:pt>
                <c:pt idx="27">
                  <c:v>76</c:v>
                </c:pt>
                <c:pt idx="28">
                  <c:v>77</c:v>
                </c:pt>
                <c:pt idx="29">
                  <c:v>77</c:v>
                </c:pt>
                <c:pt idx="30">
                  <c:v>77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81</c:v>
                </c:pt>
                <c:pt idx="47">
                  <c:v>81</c:v>
                </c:pt>
                <c:pt idx="48">
                  <c:v>81</c:v>
                </c:pt>
                <c:pt idx="49">
                  <c:v>81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83</c:v>
                </c:pt>
                <c:pt idx="54">
                  <c:v>83</c:v>
                </c:pt>
                <c:pt idx="55">
                  <c:v>83</c:v>
                </c:pt>
                <c:pt idx="56">
                  <c:v>83</c:v>
                </c:pt>
                <c:pt idx="57">
                  <c:v>83</c:v>
                </c:pt>
                <c:pt idx="58">
                  <c:v>83</c:v>
                </c:pt>
                <c:pt idx="59">
                  <c:v>84</c:v>
                </c:pt>
                <c:pt idx="60">
                  <c:v>84</c:v>
                </c:pt>
                <c:pt idx="61">
                  <c:v>84</c:v>
                </c:pt>
                <c:pt idx="62">
                  <c:v>84</c:v>
                </c:pt>
                <c:pt idx="63">
                  <c:v>84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88</c:v>
                </c:pt>
                <c:pt idx="82">
                  <c:v>88</c:v>
                </c:pt>
                <c:pt idx="83">
                  <c:v>88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91</c:v>
                </c:pt>
                <c:pt idx="93">
                  <c:v>91</c:v>
                </c:pt>
                <c:pt idx="94">
                  <c:v>91</c:v>
                </c:pt>
                <c:pt idx="95">
                  <c:v>91</c:v>
                </c:pt>
                <c:pt idx="96">
                  <c:v>91</c:v>
                </c:pt>
                <c:pt idx="97">
                  <c:v>92</c:v>
                </c:pt>
                <c:pt idx="98">
                  <c:v>92</c:v>
                </c:pt>
                <c:pt idx="99">
                  <c:v>92</c:v>
                </c:pt>
                <c:pt idx="100">
                  <c:v>92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94</c:v>
                </c:pt>
                <c:pt idx="105">
                  <c:v>94</c:v>
                </c:pt>
                <c:pt idx="106">
                  <c:v>94</c:v>
                </c:pt>
                <c:pt idx="107">
                  <c:v>94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96</c:v>
                </c:pt>
                <c:pt idx="115">
                  <c:v>96</c:v>
                </c:pt>
                <c:pt idx="116">
                  <c:v>96</c:v>
                </c:pt>
                <c:pt idx="117">
                  <c:v>96</c:v>
                </c:pt>
                <c:pt idx="118">
                  <c:v>96</c:v>
                </c:pt>
                <c:pt idx="119">
                  <c:v>96</c:v>
                </c:pt>
                <c:pt idx="120">
                  <c:v>97</c:v>
                </c:pt>
                <c:pt idx="121">
                  <c:v>97</c:v>
                </c:pt>
                <c:pt idx="122">
                  <c:v>97</c:v>
                </c:pt>
                <c:pt idx="123">
                  <c:v>97</c:v>
                </c:pt>
                <c:pt idx="124">
                  <c:v>97</c:v>
                </c:pt>
                <c:pt idx="125">
                  <c:v>97</c:v>
                </c:pt>
                <c:pt idx="126">
                  <c:v>97</c:v>
                </c:pt>
                <c:pt idx="127">
                  <c:v>97</c:v>
                </c:pt>
                <c:pt idx="128">
                  <c:v>98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100</c:v>
                </c:pt>
                <c:pt idx="141">
                  <c:v>101</c:v>
                </c:pt>
                <c:pt idx="142">
                  <c:v>104</c:v>
                </c:pt>
                <c:pt idx="143">
                  <c:v>106</c:v>
                </c:pt>
                <c:pt idx="144">
                  <c:v>107</c:v>
                </c:pt>
                <c:pt idx="145">
                  <c:v>125</c:v>
                </c:pt>
                <c:pt idx="146">
                  <c:v>125</c:v>
                </c:pt>
                <c:pt idx="147">
                  <c:v>125</c:v>
                </c:pt>
                <c:pt idx="148">
                  <c:v>125</c:v>
                </c:pt>
                <c:pt idx="149">
                  <c:v>125</c:v>
                </c:pt>
                <c:pt idx="150">
                  <c:v>125</c:v>
                </c:pt>
                <c:pt idx="151">
                  <c:v>125</c:v>
                </c:pt>
                <c:pt idx="152">
                  <c:v>125</c:v>
                </c:pt>
                <c:pt idx="153">
                  <c:v>125</c:v>
                </c:pt>
                <c:pt idx="154">
                  <c:v>125</c:v>
                </c:pt>
                <c:pt idx="155">
                  <c:v>125</c:v>
                </c:pt>
                <c:pt idx="156">
                  <c:v>125</c:v>
                </c:pt>
                <c:pt idx="157">
                  <c:v>125</c:v>
                </c:pt>
                <c:pt idx="158">
                  <c:v>125</c:v>
                </c:pt>
                <c:pt idx="159">
                  <c:v>135</c:v>
                </c:pt>
              </c:numCache>
            </c:numRef>
          </c:xVal>
          <c:yVal>
            <c:numRef>
              <c:f>'Epidural Only'!$B$2:$B$161</c:f>
              <c:numCache>
                <c:formatCode>General</c:formatCode>
                <c:ptCount val="160"/>
                <c:pt idx="0">
                  <c:v>0.95</c:v>
                </c:pt>
                <c:pt idx="1">
                  <c:v>0.77639320225002106</c:v>
                </c:pt>
                <c:pt idx="2">
                  <c:v>0.63159685013596123</c:v>
                </c:pt>
                <c:pt idx="3">
                  <c:v>0.52712919549841208</c:v>
                </c:pt>
                <c:pt idx="4">
                  <c:v>0.45071972834694107</c:v>
                </c:pt>
                <c:pt idx="5">
                  <c:v>0.39303776899708276</c:v>
                </c:pt>
                <c:pt idx="6">
                  <c:v>0.34816365513116088</c:v>
                </c:pt>
                <c:pt idx="7">
                  <c:v>0.31234397806636793</c:v>
                </c:pt>
                <c:pt idx="8">
                  <c:v>0.28312883556311352</c:v>
                </c:pt>
                <c:pt idx="9">
                  <c:v>0.2588655508930523</c:v>
                </c:pt>
                <c:pt idx="10">
                  <c:v>0.2384041903808527</c:v>
                </c:pt>
                <c:pt idx="11">
                  <c:v>0.22092219194555585</c:v>
                </c:pt>
                <c:pt idx="12">
                  <c:v>0.20581666518655073</c:v>
                </c:pt>
                <c:pt idx="13">
                  <c:v>0.19263617565013536</c:v>
                </c:pt>
                <c:pt idx="14">
                  <c:v>0.18103627252208465</c:v>
                </c:pt>
                <c:pt idx="15">
                  <c:v>0.17074972298248092</c:v>
                </c:pt>
                <c:pt idx="16">
                  <c:v>0.16156611126074005</c:v>
                </c:pt>
                <c:pt idx="17">
                  <c:v>0.1533175539572782</c:v>
                </c:pt>
                <c:pt idx="18">
                  <c:v>0.14586850331224344</c:v>
                </c:pt>
                <c:pt idx="19">
                  <c:v>0.13910834066826516</c:v>
                </c:pt>
                <c:pt idx="20">
                  <c:v>0.13294591102652342</c:v>
                </c:pt>
                <c:pt idx="21">
                  <c:v>0.12730543165483876</c:v>
                </c:pt>
                <c:pt idx="22">
                  <c:v>0.12212338890652308</c:v>
                </c:pt>
                <c:pt idx="23">
                  <c:v>0.1173461561549487</c:v>
                </c:pt>
                <c:pt idx="24">
                  <c:v>0.11292814500684323</c:v>
                </c:pt>
                <c:pt idx="25">
                  <c:v>0.10883035576078481</c:v>
                </c:pt>
                <c:pt idx="26">
                  <c:v>0.10501923017634429</c:v>
                </c:pt>
                <c:pt idx="27">
                  <c:v>0.10146573557272465</c:v>
                </c:pt>
                <c:pt idx="28">
                  <c:v>9.8144627677295704E-2</c:v>
                </c:pt>
                <c:pt idx="29">
                  <c:v>9.503385285530408E-2</c:v>
                </c:pt>
                <c:pt idx="30">
                  <c:v>9.211405994732369E-2</c:v>
                </c:pt>
                <c:pt idx="31">
                  <c:v>8.9368198986264802E-2</c:v>
                </c:pt>
                <c:pt idx="32">
                  <c:v>8.6781189291474936E-2</c:v>
                </c:pt>
                <c:pt idx="33">
                  <c:v>8.4339643350625382E-2</c:v>
                </c:pt>
                <c:pt idx="34">
                  <c:v>8.2031635856670504E-2</c:v>
                </c:pt>
                <c:pt idx="35">
                  <c:v>7.984650951989436E-2</c:v>
                </c:pt>
                <c:pt idx="36">
                  <c:v>7.7774711005137886E-2</c:v>
                </c:pt>
                <c:pt idx="37">
                  <c:v>7.580765168296455E-2</c:v>
                </c:pt>
                <c:pt idx="38">
                  <c:v>7.3937588926686559E-2</c:v>
                </c:pt>
                <c:pt idx="39">
                  <c:v>7.2157524505514603E-2</c:v>
                </c:pt>
                <c:pt idx="40">
                  <c:v>7.0461117270164131E-2</c:v>
                </c:pt>
                <c:pt idx="41">
                  <c:v>6.8842607840394865E-2</c:v>
                </c:pt>
                <c:pt idx="42">
                  <c:v>6.7296753413867871E-2</c:v>
                </c:pt>
                <c:pt idx="43">
                  <c:v>6.5818771144933952E-2</c:v>
                </c:pt>
                <c:pt idx="44">
                  <c:v>6.4404288807783483E-2</c:v>
                </c:pt>
                <c:pt idx="45">
                  <c:v>6.3049301674054536E-2</c:v>
                </c:pt>
                <c:pt idx="46">
                  <c:v>6.1750134710824467E-2</c:v>
                </c:pt>
                <c:pt idx="47">
                  <c:v>6.050340934889431E-2</c:v>
                </c:pt>
                <c:pt idx="48">
                  <c:v>5.9306014189697054E-2</c:v>
                </c:pt>
                <c:pt idx="49">
                  <c:v>5.8155079116972264E-2</c:v>
                </c:pt>
                <c:pt idx="50">
                  <c:v>5.70479523604428E-2</c:v>
                </c:pt>
                <c:pt idx="51">
                  <c:v>5.598218012623557E-2</c:v>
                </c:pt>
                <c:pt idx="52">
                  <c:v>5.4955488465177837E-2</c:v>
                </c:pt>
                <c:pt idx="53">
                  <c:v>5.3965767097376327E-2</c:v>
                </c:pt>
                <c:pt idx="54">
                  <c:v>5.30110549512538E-2</c:v>
                </c:pt>
                <c:pt idx="55">
                  <c:v>5.2089527208779463E-2</c:v>
                </c:pt>
                <c:pt idx="56">
                  <c:v>5.1199483677039193E-2</c:v>
                </c:pt>
                <c:pt idx="57">
                  <c:v>5.0339338330420147E-2</c:v>
                </c:pt>
                <c:pt idx="58">
                  <c:v>4.9507609888227E-2</c:v>
                </c:pt>
                <c:pt idx="59">
                  <c:v>4.8702913310097462E-2</c:v>
                </c:pt>
                <c:pt idx="60">
                  <c:v>4.7923952106607381E-2</c:v>
                </c:pt>
                <c:pt idx="61">
                  <c:v>4.7169511375356854E-2</c:v>
                </c:pt>
                <c:pt idx="62">
                  <c:v>4.6438451483938215E-2</c:v>
                </c:pt>
                <c:pt idx="63">
                  <c:v>4.5729702330762456E-2</c:v>
                </c:pt>
                <c:pt idx="64">
                  <c:v>4.5042258123013545E-2</c:v>
                </c:pt>
                <c:pt idx="65">
                  <c:v>4.4375172618184355E-2</c:v>
                </c:pt>
                <c:pt idx="66">
                  <c:v>4.3727554781889499E-2</c:v>
                </c:pt>
                <c:pt idx="67">
                  <c:v>4.3098564820088336E-2</c:v>
                </c:pt>
                <c:pt idx="68">
                  <c:v>4.2487410548593729E-2</c:v>
                </c:pt>
                <c:pt idx="69">
                  <c:v>4.1893344066888605E-2</c:v>
                </c:pt>
                <c:pt idx="70">
                  <c:v>4.1315658706909453E-2</c:v>
                </c:pt>
                <c:pt idx="71">
                  <c:v>4.0753686230639907E-2</c:v>
                </c:pt>
                <c:pt idx="72">
                  <c:v>4.0206794253165867E-2</c:v>
                </c:pt>
                <c:pt idx="73">
                  <c:v>3.9674383870313412E-2</c:v>
                </c:pt>
                <c:pt idx="74">
                  <c:v>3.9155887472171247E-2</c:v>
                </c:pt>
                <c:pt idx="75">
                  <c:v>3.8650766725725538E-2</c:v>
                </c:pt>
                <c:pt idx="76">
                  <c:v>3.8158510711545413E-2</c:v>
                </c:pt>
                <c:pt idx="77">
                  <c:v>3.7678634200968508E-2</c:v>
                </c:pt>
                <c:pt idx="78">
                  <c:v>3.7210676061580239E-2</c:v>
                </c:pt>
                <c:pt idx="79">
                  <c:v>3.6754197779982345E-2</c:v>
                </c:pt>
                <c:pt idx="80">
                  <c:v>3.6308782091904246E-2</c:v>
                </c:pt>
                <c:pt idx="81">
                  <c:v>3.5874031710671161E-2</c:v>
                </c:pt>
                <c:pt idx="82">
                  <c:v>3.5449568145885069E-2</c:v>
                </c:pt>
                <c:pt idx="83">
                  <c:v>3.5035030604942063E-2</c:v>
                </c:pt>
                <c:pt idx="84">
                  <c:v>3.4630074970687041E-2</c:v>
                </c:pt>
                <c:pt idx="85">
                  <c:v>3.4234372849120231E-2</c:v>
                </c:pt>
                <c:pt idx="86">
                  <c:v>3.3847610681619567E-2</c:v>
                </c:pt>
                <c:pt idx="87">
                  <c:v>3.346948891663748E-2</c:v>
                </c:pt>
                <c:pt idx="88">
                  <c:v>3.3099721236274138E-2</c:v>
                </c:pt>
                <c:pt idx="89">
                  <c:v>3.2738033833534574E-2</c:v>
                </c:pt>
                <c:pt idx="90">
                  <c:v>3.2384164736434462E-2</c:v>
                </c:pt>
                <c:pt idx="91">
                  <c:v>3.2037863175451764E-2</c:v>
                </c:pt>
                <c:pt idx="92">
                  <c:v>3.1698888991114837E-2</c:v>
                </c:pt>
                <c:pt idx="93">
                  <c:v>3.1367012078787671E-2</c:v>
                </c:pt>
                <c:pt idx="94">
                  <c:v>3.1042011867954855E-2</c:v>
                </c:pt>
                <c:pt idx="95">
                  <c:v>3.0723676833532831E-2</c:v>
                </c:pt>
                <c:pt idx="96">
                  <c:v>3.0411804036931112E-2</c:v>
                </c:pt>
                <c:pt idx="97">
                  <c:v>3.0106198694773156E-2</c:v>
                </c:pt>
                <c:pt idx="98">
                  <c:v>2.9806673773350889E-2</c:v>
                </c:pt>
                <c:pt idx="99">
                  <c:v>2.9513049607039932E-2</c:v>
                </c:pt>
                <c:pt idx="100">
                  <c:v>2.9225153539039095E-2</c:v>
                </c:pt>
                <c:pt idx="101">
                  <c:v>2.8942819582926327E-2</c:v>
                </c:pt>
                <c:pt idx="102">
                  <c:v>2.8665888103637016E-2</c:v>
                </c:pt>
                <c:pt idx="103">
                  <c:v>2.8394205516576565E-2</c:v>
                </c:pt>
                <c:pt idx="104">
                  <c:v>2.812762400367641E-2</c:v>
                </c:pt>
                <c:pt idx="105">
                  <c:v>2.7866001245290151E-2</c:v>
                </c:pt>
                <c:pt idx="106">
                  <c:v>2.7609200166909376E-2</c:v>
                </c:pt>
                <c:pt idx="107">
                  <c:v>2.7357088699751175E-2</c:v>
                </c:pt>
                <c:pt idx="108">
                  <c:v>2.7109539554339923E-2</c:v>
                </c:pt>
                <c:pt idx="109">
                  <c:v>2.6866430006267761E-2</c:v>
                </c:pt>
                <c:pt idx="110">
                  <c:v>2.6627641693375725E-2</c:v>
                </c:pt>
                <c:pt idx="111">
                  <c:v>2.639306042365297E-2</c:v>
                </c:pt>
                <c:pt idx="112">
                  <c:v>2.6162575993197268E-2</c:v>
                </c:pt>
                <c:pt idx="113">
                  <c:v>2.5936082013628403E-2</c:v>
                </c:pt>
                <c:pt idx="114">
                  <c:v>2.5713475748387893E-2</c:v>
                </c:pt>
                <c:pt idx="115">
                  <c:v>2.5494657957392253E-2</c:v>
                </c:pt>
                <c:pt idx="116">
                  <c:v>2.5279532749551303E-2</c:v>
                </c:pt>
                <c:pt idx="117">
                  <c:v>2.5068007442686779E-2</c:v>
                </c:pt>
                <c:pt idx="118">
                  <c:v>2.485999243042436E-2</c:v>
                </c:pt>
                <c:pt idx="119">
                  <c:v>2.4655401055656334E-2</c:v>
                </c:pt>
                <c:pt idx="120">
                  <c:v>2.4454149490199528E-2</c:v>
                </c:pt>
                <c:pt idx="121">
                  <c:v>2.4256156620297897E-2</c:v>
                </c:pt>
                <c:pt idx="122">
                  <c:v>2.4061343937641255E-2</c:v>
                </c:pt>
                <c:pt idx="123">
                  <c:v>2.3869635435592507E-2</c:v>
                </c:pt>
                <c:pt idx="124">
                  <c:v>2.3680957510334832E-2</c:v>
                </c:pt>
                <c:pt idx="125">
                  <c:v>2.3495238866670043E-2</c:v>
                </c:pt>
                <c:pt idx="126">
                  <c:v>2.3312410428213082E-2</c:v>
                </c:pt>
                <c:pt idx="127">
                  <c:v>2.3132405251746757E-2</c:v>
                </c:pt>
                <c:pt idx="128">
                  <c:v>2.2955158445512658E-2</c:v>
                </c:pt>
                <c:pt idx="129">
                  <c:v>2.2780607091229199E-2</c:v>
                </c:pt>
                <c:pt idx="130">
                  <c:v>2.2608690169639956E-2</c:v>
                </c:pt>
                <c:pt idx="131">
                  <c:v>2.2439348489406652E-2</c:v>
                </c:pt>
                <c:pt idx="132">
                  <c:v>2.227252461917395E-2</c:v>
                </c:pt>
                <c:pt idx="133">
                  <c:v>2.2108162822640942E-2</c:v>
                </c:pt>
                <c:pt idx="134">
                  <c:v>2.1946208996486471E-2</c:v>
                </c:pt>
                <c:pt idx="135">
                  <c:v>2.1786610611001955E-2</c:v>
                </c:pt>
                <c:pt idx="136">
                  <c:v>2.1629316653295039E-2</c:v>
                </c:pt>
                <c:pt idx="137">
                  <c:v>2.1474277572936629E-2</c:v>
                </c:pt>
                <c:pt idx="138">
                  <c:v>2.1321445229927072E-2</c:v>
                </c:pt>
                <c:pt idx="139">
                  <c:v>2.117077284486879E-2</c:v>
                </c:pt>
                <c:pt idx="140">
                  <c:v>2.1022214951236795E-2</c:v>
                </c:pt>
                <c:pt idx="141">
                  <c:v>2.0875727349643047E-2</c:v>
                </c:pt>
                <c:pt idx="142">
                  <c:v>2.0731267064000969E-2</c:v>
                </c:pt>
                <c:pt idx="143">
                  <c:v>2.0588792299495839E-2</c:v>
                </c:pt>
                <c:pt idx="144">
                  <c:v>2.044826240227704E-2</c:v>
                </c:pt>
                <c:pt idx="145">
                  <c:v>2.0309637820788762E-2</c:v>
                </c:pt>
                <c:pt idx="146">
                  <c:v>2.0172880068663579E-2</c:v>
                </c:pt>
                <c:pt idx="147">
                  <c:v>2.0037951689104161E-2</c:v>
                </c:pt>
                <c:pt idx="148">
                  <c:v>1.9904816220685073E-2</c:v>
                </c:pt>
                <c:pt idx="149">
                  <c:v>1.9773438164508494E-2</c:v>
                </c:pt>
                <c:pt idx="150">
                  <c:v>1.9643782952651678E-2</c:v>
                </c:pt>
                <c:pt idx="151">
                  <c:v>1.9515816917848205E-2</c:v>
                </c:pt>
                <c:pt idx="152">
                  <c:v>1.9389507264345518E-2</c:v>
                </c:pt>
                <c:pt idx="153">
                  <c:v>1.9264822039886997E-2</c:v>
                </c:pt>
                <c:pt idx="154">
                  <c:v>1.9141730108768296E-2</c:v>
                </c:pt>
                <c:pt idx="155">
                  <c:v>1.90202011259194E-2</c:v>
                </c:pt>
                <c:pt idx="156">
                  <c:v>1.8900205511968138E-2</c:v>
                </c:pt>
                <c:pt idx="157">
                  <c:v>1.8781714429240925E-2</c:v>
                </c:pt>
                <c:pt idx="158">
                  <c:v>1.8664699758660808E-2</c:v>
                </c:pt>
                <c:pt idx="159">
                  <c:v>1.8549134077503804E-2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32704"/>
        <c:axId val="80257408"/>
      </c:scatterChart>
      <c:scatterChart>
        <c:scatterStyle val="lineMarker"/>
        <c:varyColors val="0"/>
        <c:ser>
          <c:idx val="1"/>
          <c:order val="1"/>
          <c:tx>
            <c:strRef>
              <c:f>'Epidural Only'!$C$1</c:f>
              <c:strCache>
                <c:ptCount val="1"/>
                <c:pt idx="0">
                  <c:v>N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'Epidural Only'!$A$2:$A$161</c:f>
              <c:numCache>
                <c:formatCode>General</c:formatCode>
                <c:ptCount val="160"/>
                <c:pt idx="0">
                  <c:v>18</c:v>
                </c:pt>
                <c:pt idx="1">
                  <c:v>28</c:v>
                </c:pt>
                <c:pt idx="2">
                  <c:v>38</c:v>
                </c:pt>
                <c:pt idx="3">
                  <c:v>49</c:v>
                </c:pt>
                <c:pt idx="4">
                  <c:v>51</c:v>
                </c:pt>
                <c:pt idx="5">
                  <c:v>52</c:v>
                </c:pt>
                <c:pt idx="6">
                  <c:v>57</c:v>
                </c:pt>
                <c:pt idx="7">
                  <c:v>63</c:v>
                </c:pt>
                <c:pt idx="8">
                  <c:v>63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73</c:v>
                </c:pt>
                <c:pt idx="21">
                  <c:v>73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75</c:v>
                </c:pt>
                <c:pt idx="26">
                  <c:v>75</c:v>
                </c:pt>
                <c:pt idx="27">
                  <c:v>76</c:v>
                </c:pt>
                <c:pt idx="28">
                  <c:v>77</c:v>
                </c:pt>
                <c:pt idx="29">
                  <c:v>77</c:v>
                </c:pt>
                <c:pt idx="30">
                  <c:v>77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81</c:v>
                </c:pt>
                <c:pt idx="47">
                  <c:v>81</c:v>
                </c:pt>
                <c:pt idx="48">
                  <c:v>81</c:v>
                </c:pt>
                <c:pt idx="49">
                  <c:v>81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83</c:v>
                </c:pt>
                <c:pt idx="54">
                  <c:v>83</c:v>
                </c:pt>
                <c:pt idx="55">
                  <c:v>83</c:v>
                </c:pt>
                <c:pt idx="56">
                  <c:v>83</c:v>
                </c:pt>
                <c:pt idx="57">
                  <c:v>83</c:v>
                </c:pt>
                <c:pt idx="58">
                  <c:v>83</c:v>
                </c:pt>
                <c:pt idx="59">
                  <c:v>84</c:v>
                </c:pt>
                <c:pt idx="60">
                  <c:v>84</c:v>
                </c:pt>
                <c:pt idx="61">
                  <c:v>84</c:v>
                </c:pt>
                <c:pt idx="62">
                  <c:v>84</c:v>
                </c:pt>
                <c:pt idx="63">
                  <c:v>84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88</c:v>
                </c:pt>
                <c:pt idx="82">
                  <c:v>88</c:v>
                </c:pt>
                <c:pt idx="83">
                  <c:v>88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91</c:v>
                </c:pt>
                <c:pt idx="93">
                  <c:v>91</c:v>
                </c:pt>
                <c:pt idx="94">
                  <c:v>91</c:v>
                </c:pt>
                <c:pt idx="95">
                  <c:v>91</c:v>
                </c:pt>
                <c:pt idx="96">
                  <c:v>91</c:v>
                </c:pt>
                <c:pt idx="97">
                  <c:v>92</c:v>
                </c:pt>
                <c:pt idx="98">
                  <c:v>92</c:v>
                </c:pt>
                <c:pt idx="99">
                  <c:v>92</c:v>
                </c:pt>
                <c:pt idx="100">
                  <c:v>92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94</c:v>
                </c:pt>
                <c:pt idx="105">
                  <c:v>94</c:v>
                </c:pt>
                <c:pt idx="106">
                  <c:v>94</c:v>
                </c:pt>
                <c:pt idx="107">
                  <c:v>94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96</c:v>
                </c:pt>
                <c:pt idx="115">
                  <c:v>96</c:v>
                </c:pt>
                <c:pt idx="116">
                  <c:v>96</c:v>
                </c:pt>
                <c:pt idx="117">
                  <c:v>96</c:v>
                </c:pt>
                <c:pt idx="118">
                  <c:v>96</c:v>
                </c:pt>
                <c:pt idx="119">
                  <c:v>96</c:v>
                </c:pt>
                <c:pt idx="120">
                  <c:v>97</c:v>
                </c:pt>
                <c:pt idx="121">
                  <c:v>97</c:v>
                </c:pt>
                <c:pt idx="122">
                  <c:v>97</c:v>
                </c:pt>
                <c:pt idx="123">
                  <c:v>97</c:v>
                </c:pt>
                <c:pt idx="124">
                  <c:v>97</c:v>
                </c:pt>
                <c:pt idx="125">
                  <c:v>97</c:v>
                </c:pt>
                <c:pt idx="126">
                  <c:v>97</c:v>
                </c:pt>
                <c:pt idx="127">
                  <c:v>97</c:v>
                </c:pt>
                <c:pt idx="128">
                  <c:v>98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100</c:v>
                </c:pt>
                <c:pt idx="141">
                  <c:v>101</c:v>
                </c:pt>
                <c:pt idx="142">
                  <c:v>104</c:v>
                </c:pt>
                <c:pt idx="143">
                  <c:v>106</c:v>
                </c:pt>
                <c:pt idx="144">
                  <c:v>107</c:v>
                </c:pt>
                <c:pt idx="145">
                  <c:v>125</c:v>
                </c:pt>
                <c:pt idx="146">
                  <c:v>125</c:v>
                </c:pt>
                <c:pt idx="147">
                  <c:v>125</c:v>
                </c:pt>
                <c:pt idx="148">
                  <c:v>125</c:v>
                </c:pt>
                <c:pt idx="149">
                  <c:v>125</c:v>
                </c:pt>
                <c:pt idx="150">
                  <c:v>125</c:v>
                </c:pt>
                <c:pt idx="151">
                  <c:v>125</c:v>
                </c:pt>
                <c:pt idx="152">
                  <c:v>125</c:v>
                </c:pt>
                <c:pt idx="153">
                  <c:v>125</c:v>
                </c:pt>
                <c:pt idx="154">
                  <c:v>125</c:v>
                </c:pt>
                <c:pt idx="155">
                  <c:v>125</c:v>
                </c:pt>
                <c:pt idx="156">
                  <c:v>125</c:v>
                </c:pt>
                <c:pt idx="157">
                  <c:v>125</c:v>
                </c:pt>
                <c:pt idx="158">
                  <c:v>125</c:v>
                </c:pt>
                <c:pt idx="159">
                  <c:v>135</c:v>
                </c:pt>
              </c:numCache>
            </c:numRef>
          </c:xVal>
          <c:yVal>
            <c:numRef>
              <c:f>'Epidural Only'!$C$2:$C$161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61504"/>
        <c:axId val="80259328"/>
      </c:scatterChart>
      <c:valAx>
        <c:axId val="7743270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Platelet Count (x 1,000)</a:t>
                </a:r>
                <a:endParaRPr lang="en-US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57408"/>
        <c:crossesAt val="1.0000000000000002E-2"/>
        <c:crossBetween val="midCat"/>
        <c:majorUnit val="20"/>
        <c:minorUnit val="10"/>
      </c:valAx>
      <c:valAx>
        <c:axId val="8025740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Upper 95% Confidence Bound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1905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32704"/>
        <c:crosses val="autoZero"/>
        <c:crossBetween val="midCat"/>
      </c:valAx>
      <c:valAx>
        <c:axId val="80259328"/>
        <c:scaling>
          <c:orientation val="minMax"/>
          <c:max val="20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70C0"/>
                    </a:solidFill>
                  </a:rPr>
                  <a:t>Cumulative 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61504"/>
        <c:crosses val="max"/>
        <c:crossBetween val="midCat"/>
        <c:majorUnit val="25"/>
      </c:valAx>
      <c:valAx>
        <c:axId val="8026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2593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180975</xdr:rowOff>
    </xdr:from>
    <xdr:to>
      <xdr:col>10</xdr:col>
      <xdr:colOff>323850</xdr:colOff>
      <xdr:row>15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12</xdr:col>
      <xdr:colOff>352424</xdr:colOff>
      <xdr:row>18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1</xdr:row>
      <xdr:rowOff>0</xdr:rowOff>
    </xdr:from>
    <xdr:to>
      <xdr:col>12</xdr:col>
      <xdr:colOff>333374</xdr:colOff>
      <xdr:row>19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6" sqref="B26"/>
    </sheetView>
  </sheetViews>
  <sheetFormatPr defaultRowHeight="15" x14ac:dyDescent="0.25"/>
  <cols>
    <col min="1" max="1" width="4.42578125" customWidth="1"/>
    <col min="2" max="2" width="18.140625" customWidth="1"/>
  </cols>
  <sheetData>
    <row r="2" spans="2:3" ht="15.75" thickBot="1" x14ac:dyDescent="0.3">
      <c r="B2" s="8" t="s">
        <v>3</v>
      </c>
      <c r="C2" s="8"/>
    </row>
    <row r="3" spans="2:3" x14ac:dyDescent="0.25">
      <c r="B3" s="1" t="s">
        <v>4</v>
      </c>
      <c r="C3" s="2" t="s">
        <v>5</v>
      </c>
    </row>
    <row r="4" spans="2:3" x14ac:dyDescent="0.25">
      <c r="B4" s="3">
        <v>2</v>
      </c>
      <c r="C4" s="4">
        <v>22</v>
      </c>
    </row>
    <row r="5" spans="2:3" x14ac:dyDescent="0.25">
      <c r="B5" s="3">
        <v>4</v>
      </c>
      <c r="C5" s="4">
        <v>30</v>
      </c>
    </row>
    <row r="6" spans="2:3" x14ac:dyDescent="0.25">
      <c r="B6" s="3">
        <v>5</v>
      </c>
      <c r="C6" s="4">
        <v>14</v>
      </c>
    </row>
    <row r="7" spans="2:3" x14ac:dyDescent="0.25">
      <c r="B7" s="3">
        <v>6</v>
      </c>
      <c r="C7" s="4">
        <v>61</v>
      </c>
    </row>
    <row r="8" spans="2:3" x14ac:dyDescent="0.25">
      <c r="B8" s="3">
        <v>7</v>
      </c>
      <c r="C8" s="4">
        <v>3</v>
      </c>
    </row>
    <row r="9" spans="2:3" x14ac:dyDescent="0.25">
      <c r="B9" s="3">
        <v>8</v>
      </c>
      <c r="C9" s="4">
        <v>47</v>
      </c>
    </row>
    <row r="10" spans="2:3" x14ac:dyDescent="0.25">
      <c r="B10" s="3">
        <v>9</v>
      </c>
      <c r="C10" s="4">
        <v>26</v>
      </c>
    </row>
    <row r="11" spans="2:3" ht="15.75" thickBot="1" x14ac:dyDescent="0.3">
      <c r="B11" s="5" t="s">
        <v>6</v>
      </c>
      <c r="C11" s="6">
        <f>SUM(C4:C10)</f>
        <v>203</v>
      </c>
    </row>
    <row r="12" spans="2:3" x14ac:dyDescent="0.25">
      <c r="B12" s="7" t="s">
        <v>7</v>
      </c>
      <c r="C12" s="7">
        <f>1-0.05^(1/203)</f>
        <v>1.4648946526892193E-2</v>
      </c>
    </row>
    <row r="13" spans="2:3" x14ac:dyDescent="0.25">
      <c r="B13" t="s">
        <v>8</v>
      </c>
      <c r="C13" s="7">
        <f>1-0.05^(1/499)</f>
        <v>5.9854866635847825E-3</v>
      </c>
    </row>
    <row r="25" spans="2:2" x14ac:dyDescent="0.25">
      <c r="B25">
        <f>1-0.05^(1/300)</f>
        <v>9.9360819444577198E-3</v>
      </c>
    </row>
    <row r="26" spans="2:2" x14ac:dyDescent="0.25">
      <c r="B26">
        <f>1/100</f>
        <v>0.01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32" sqref="B32"/>
    </sheetView>
  </sheetViews>
  <sheetFormatPr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>
        <v>1</v>
      </c>
      <c r="B2">
        <f t="shared" ref="B2:B47" si="0">1-0.05^(1/N)</f>
        <v>0.95</v>
      </c>
    </row>
    <row r="3" spans="1:2" x14ac:dyDescent="0.25">
      <c r="A3">
        <f>A2+1</f>
        <v>2</v>
      </c>
      <c r="B3">
        <f t="shared" si="0"/>
        <v>0.77639320225002106</v>
      </c>
    </row>
    <row r="4" spans="1:2" x14ac:dyDescent="0.25">
      <c r="A4">
        <f t="shared" ref="A4:A11" si="1">A3+1</f>
        <v>3</v>
      </c>
      <c r="B4">
        <f t="shared" si="0"/>
        <v>0.63159685013596123</v>
      </c>
    </row>
    <row r="5" spans="1:2" x14ac:dyDescent="0.25">
      <c r="A5">
        <f t="shared" si="1"/>
        <v>4</v>
      </c>
      <c r="B5">
        <f t="shared" si="0"/>
        <v>0.52712919549841208</v>
      </c>
    </row>
    <row r="6" spans="1:2" x14ac:dyDescent="0.25">
      <c r="A6">
        <f t="shared" si="1"/>
        <v>5</v>
      </c>
      <c r="B6">
        <f t="shared" si="0"/>
        <v>0.45071972834694107</v>
      </c>
    </row>
    <row r="7" spans="1:2" x14ac:dyDescent="0.25">
      <c r="A7">
        <f t="shared" si="1"/>
        <v>6</v>
      </c>
      <c r="B7">
        <f t="shared" si="0"/>
        <v>0.39303776899708276</v>
      </c>
    </row>
    <row r="8" spans="1:2" x14ac:dyDescent="0.25">
      <c r="A8">
        <f t="shared" si="1"/>
        <v>7</v>
      </c>
      <c r="B8">
        <f t="shared" si="0"/>
        <v>0.34816365513116088</v>
      </c>
    </row>
    <row r="9" spans="1:2" x14ac:dyDescent="0.25">
      <c r="A9">
        <f t="shared" si="1"/>
        <v>8</v>
      </c>
      <c r="B9">
        <f t="shared" si="0"/>
        <v>0.31234397806636793</v>
      </c>
    </row>
    <row r="10" spans="1:2" x14ac:dyDescent="0.25">
      <c r="A10">
        <f t="shared" si="1"/>
        <v>9</v>
      </c>
      <c r="B10">
        <f t="shared" si="0"/>
        <v>0.28312883556311352</v>
      </c>
    </row>
    <row r="11" spans="1:2" x14ac:dyDescent="0.25">
      <c r="A11">
        <f t="shared" si="1"/>
        <v>10</v>
      </c>
      <c r="B11">
        <f t="shared" si="0"/>
        <v>0.2588655508930523</v>
      </c>
    </row>
    <row r="12" spans="1:2" x14ac:dyDescent="0.25">
      <c r="A12">
        <f>A11+5</f>
        <v>15</v>
      </c>
      <c r="B12">
        <f t="shared" si="0"/>
        <v>0.18103627252208465</v>
      </c>
    </row>
    <row r="13" spans="1:2" x14ac:dyDescent="0.25">
      <c r="A13">
        <f t="shared" ref="A13:A29" si="2">A12+5</f>
        <v>20</v>
      </c>
      <c r="B13">
        <f t="shared" si="0"/>
        <v>0.13910834066826516</v>
      </c>
    </row>
    <row r="14" spans="1:2" x14ac:dyDescent="0.25">
      <c r="A14">
        <f t="shared" si="2"/>
        <v>25</v>
      </c>
      <c r="B14">
        <f t="shared" si="0"/>
        <v>0.11292814500684323</v>
      </c>
    </row>
    <row r="15" spans="1:2" x14ac:dyDescent="0.25">
      <c r="A15">
        <f t="shared" si="2"/>
        <v>30</v>
      </c>
      <c r="B15">
        <f t="shared" si="0"/>
        <v>9.503385285530408E-2</v>
      </c>
    </row>
    <row r="16" spans="1:2" x14ac:dyDescent="0.25">
      <c r="A16">
        <f t="shared" si="2"/>
        <v>35</v>
      </c>
      <c r="B16">
        <f t="shared" si="0"/>
        <v>8.2031635856670504E-2</v>
      </c>
    </row>
    <row r="17" spans="1:2" x14ac:dyDescent="0.25">
      <c r="A17">
        <f t="shared" si="2"/>
        <v>40</v>
      </c>
      <c r="B17">
        <f t="shared" si="0"/>
        <v>7.2157524505514603E-2</v>
      </c>
    </row>
    <row r="18" spans="1:2" x14ac:dyDescent="0.25">
      <c r="A18">
        <f t="shared" si="2"/>
        <v>45</v>
      </c>
      <c r="B18">
        <f t="shared" si="0"/>
        <v>6.4404288807783483E-2</v>
      </c>
    </row>
    <row r="19" spans="1:2" x14ac:dyDescent="0.25">
      <c r="A19">
        <f t="shared" si="2"/>
        <v>50</v>
      </c>
      <c r="B19">
        <f t="shared" si="0"/>
        <v>5.8155079116972264E-2</v>
      </c>
    </row>
    <row r="20" spans="1:2" x14ac:dyDescent="0.25">
      <c r="A20">
        <f t="shared" si="2"/>
        <v>55</v>
      </c>
      <c r="B20">
        <f t="shared" si="0"/>
        <v>5.30110549512538E-2</v>
      </c>
    </row>
    <row r="21" spans="1:2" x14ac:dyDescent="0.25">
      <c r="A21">
        <f t="shared" si="2"/>
        <v>60</v>
      </c>
      <c r="B21">
        <f t="shared" si="0"/>
        <v>4.8702913310097462E-2</v>
      </c>
    </row>
    <row r="22" spans="1:2" x14ac:dyDescent="0.25">
      <c r="A22">
        <f t="shared" si="2"/>
        <v>65</v>
      </c>
      <c r="B22">
        <f t="shared" si="0"/>
        <v>4.5042258123013545E-2</v>
      </c>
    </row>
    <row r="23" spans="1:2" x14ac:dyDescent="0.25">
      <c r="A23">
        <f t="shared" si="2"/>
        <v>70</v>
      </c>
      <c r="B23">
        <f t="shared" si="0"/>
        <v>4.1893344066888605E-2</v>
      </c>
    </row>
    <row r="24" spans="1:2" x14ac:dyDescent="0.25">
      <c r="A24">
        <f t="shared" si="2"/>
        <v>75</v>
      </c>
      <c r="B24">
        <f t="shared" si="0"/>
        <v>3.9155887472171247E-2</v>
      </c>
    </row>
    <row r="25" spans="1:2" x14ac:dyDescent="0.25">
      <c r="A25">
        <f t="shared" si="2"/>
        <v>80</v>
      </c>
      <c r="B25">
        <f t="shared" si="0"/>
        <v>3.6754197779982345E-2</v>
      </c>
    </row>
    <row r="26" spans="1:2" x14ac:dyDescent="0.25">
      <c r="A26">
        <f t="shared" si="2"/>
        <v>85</v>
      </c>
      <c r="B26">
        <f t="shared" si="0"/>
        <v>3.4630074970687041E-2</v>
      </c>
    </row>
    <row r="27" spans="1:2" x14ac:dyDescent="0.25">
      <c r="A27">
        <f t="shared" si="2"/>
        <v>90</v>
      </c>
      <c r="B27">
        <f t="shared" si="0"/>
        <v>3.2738033833534574E-2</v>
      </c>
    </row>
    <row r="28" spans="1:2" x14ac:dyDescent="0.25">
      <c r="A28">
        <f t="shared" si="2"/>
        <v>95</v>
      </c>
      <c r="B28">
        <f t="shared" si="0"/>
        <v>3.1042011867954855E-2</v>
      </c>
    </row>
    <row r="29" spans="1:2" x14ac:dyDescent="0.25">
      <c r="A29">
        <f t="shared" si="2"/>
        <v>100</v>
      </c>
      <c r="B29">
        <f t="shared" si="0"/>
        <v>2.9513049607039932E-2</v>
      </c>
    </row>
    <row r="30" spans="1:2" x14ac:dyDescent="0.25">
      <c r="A30">
        <f>A29+50</f>
        <v>150</v>
      </c>
      <c r="B30">
        <f t="shared" si="0"/>
        <v>1.9773438164508494E-2</v>
      </c>
    </row>
    <row r="31" spans="1:2" x14ac:dyDescent="0.25">
      <c r="A31">
        <f t="shared" ref="A31:A47" si="3">A30+50</f>
        <v>200</v>
      </c>
      <c r="B31">
        <f t="shared" si="0"/>
        <v>1.4867039231272083E-2</v>
      </c>
    </row>
    <row r="32" spans="1:2" x14ac:dyDescent="0.25">
      <c r="A32">
        <f t="shared" si="3"/>
        <v>250</v>
      </c>
      <c r="B32">
        <f t="shared" si="0"/>
        <v>1.1911419714980664E-2</v>
      </c>
    </row>
    <row r="33" spans="1:2" x14ac:dyDescent="0.25">
      <c r="A33">
        <f t="shared" si="3"/>
        <v>300</v>
      </c>
      <c r="B33">
        <f t="shared" si="0"/>
        <v>9.9360819444577198E-3</v>
      </c>
    </row>
    <row r="34" spans="1:2" x14ac:dyDescent="0.25">
      <c r="A34">
        <f t="shared" si="3"/>
        <v>350</v>
      </c>
      <c r="B34">
        <f t="shared" si="0"/>
        <v>8.5227091005619648E-3</v>
      </c>
    </row>
    <row r="35" spans="1:2" x14ac:dyDescent="0.25">
      <c r="A35">
        <f t="shared" si="3"/>
        <v>400</v>
      </c>
      <c r="B35">
        <f t="shared" si="0"/>
        <v>7.4613555287995625E-3</v>
      </c>
    </row>
    <row r="36" spans="1:2" x14ac:dyDescent="0.25">
      <c r="A36">
        <f t="shared" si="3"/>
        <v>450</v>
      </c>
      <c r="B36">
        <f t="shared" si="0"/>
        <v>6.6350728790386393E-3</v>
      </c>
    </row>
    <row r="37" spans="1:2" x14ac:dyDescent="0.25">
      <c r="A37">
        <f t="shared" si="3"/>
        <v>500</v>
      </c>
      <c r="B37">
        <f t="shared" si="0"/>
        <v>5.9735515163495956E-3</v>
      </c>
    </row>
    <row r="38" spans="1:2" x14ac:dyDescent="0.25">
      <c r="A38">
        <f t="shared" si="3"/>
        <v>550</v>
      </c>
      <c r="B38">
        <f t="shared" si="0"/>
        <v>5.4319791087462654E-3</v>
      </c>
    </row>
    <row r="39" spans="1:2" x14ac:dyDescent="0.25">
      <c r="A39">
        <f t="shared" si="3"/>
        <v>600</v>
      </c>
      <c r="B39">
        <f t="shared" si="0"/>
        <v>4.9804433803612991E-3</v>
      </c>
    </row>
    <row r="40" spans="1:2" x14ac:dyDescent="0.25">
      <c r="A40">
        <f t="shared" si="3"/>
        <v>650</v>
      </c>
      <c r="B40">
        <f t="shared" si="0"/>
        <v>4.5982145740126601E-3</v>
      </c>
    </row>
    <row r="41" spans="1:2" x14ac:dyDescent="0.25">
      <c r="A41">
        <f t="shared" si="3"/>
        <v>700</v>
      </c>
      <c r="B41">
        <f t="shared" si="0"/>
        <v>4.270473020189125E-3</v>
      </c>
    </row>
    <row r="42" spans="1:2" x14ac:dyDescent="0.25">
      <c r="A42">
        <f t="shared" si="3"/>
        <v>750</v>
      </c>
      <c r="B42">
        <f t="shared" si="0"/>
        <v>3.986343053701269E-3</v>
      </c>
    </row>
    <row r="43" spans="1:2" x14ac:dyDescent="0.25">
      <c r="A43">
        <f t="shared" si="3"/>
        <v>800</v>
      </c>
      <c r="B43">
        <f t="shared" si="0"/>
        <v>3.7376628261006628E-3</v>
      </c>
    </row>
    <row r="44" spans="1:2" x14ac:dyDescent="0.25">
      <c r="A44">
        <f t="shared" si="3"/>
        <v>850</v>
      </c>
      <c r="B44">
        <f t="shared" si="0"/>
        <v>3.5181875342670255E-3</v>
      </c>
    </row>
    <row r="45" spans="1:2" x14ac:dyDescent="0.25">
      <c r="A45">
        <f t="shared" si="3"/>
        <v>900</v>
      </c>
      <c r="B45">
        <f t="shared" si="0"/>
        <v>3.3230577960773333E-3</v>
      </c>
    </row>
    <row r="46" spans="1:2" x14ac:dyDescent="0.25">
      <c r="A46">
        <f t="shared" si="3"/>
        <v>950</v>
      </c>
      <c r="B46">
        <f t="shared" si="0"/>
        <v>3.1484356419813064E-3</v>
      </c>
    </row>
    <row r="47" spans="1:2" x14ac:dyDescent="0.25">
      <c r="A47">
        <f t="shared" si="3"/>
        <v>1000</v>
      </c>
      <c r="B47">
        <f t="shared" si="0"/>
        <v>2.9912495450953314E-3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G26" sqref="G26"/>
    </sheetView>
  </sheetViews>
  <sheetFormatPr defaultRowHeight="15" x14ac:dyDescent="0.25"/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v>24</v>
      </c>
      <c r="B2">
        <f t="shared" ref="B2:B94" si="0">1-0.05^(1/N)</f>
        <v>0.95</v>
      </c>
      <c r="C2">
        <v>1</v>
      </c>
    </row>
    <row r="3" spans="1:3" x14ac:dyDescent="0.25">
      <c r="A3">
        <v>35</v>
      </c>
      <c r="B3">
        <f t="shared" si="0"/>
        <v>0.77639320225002106</v>
      </c>
      <c r="C3">
        <v>2</v>
      </c>
    </row>
    <row r="4" spans="1:3" x14ac:dyDescent="0.25">
      <c r="A4">
        <v>51</v>
      </c>
      <c r="B4">
        <f t="shared" si="0"/>
        <v>0.63159685013596123</v>
      </c>
      <c r="C4">
        <v>3</v>
      </c>
    </row>
    <row r="5" spans="1:3" x14ac:dyDescent="0.25">
      <c r="A5">
        <v>52</v>
      </c>
      <c r="B5">
        <f t="shared" si="0"/>
        <v>0.52712919549841208</v>
      </c>
      <c r="C5">
        <v>4</v>
      </c>
    </row>
    <row r="6" spans="1:3" x14ac:dyDescent="0.25">
      <c r="A6">
        <v>53</v>
      </c>
      <c r="B6">
        <f t="shared" si="0"/>
        <v>0.45071972834694107</v>
      </c>
      <c r="C6">
        <v>5</v>
      </c>
    </row>
    <row r="7" spans="1:3" x14ac:dyDescent="0.25">
      <c r="A7">
        <v>55</v>
      </c>
      <c r="B7">
        <f t="shared" si="0"/>
        <v>0.39303776899708276</v>
      </c>
      <c r="C7">
        <v>6</v>
      </c>
    </row>
    <row r="8" spans="1:3" x14ac:dyDescent="0.25">
      <c r="A8">
        <v>57</v>
      </c>
      <c r="B8">
        <f t="shared" si="0"/>
        <v>0.34816365513116088</v>
      </c>
      <c r="C8">
        <v>7</v>
      </c>
    </row>
    <row r="9" spans="1:3" x14ac:dyDescent="0.25">
      <c r="A9">
        <v>57</v>
      </c>
      <c r="B9">
        <f t="shared" si="0"/>
        <v>0.31234397806636793</v>
      </c>
      <c r="C9">
        <v>8</v>
      </c>
    </row>
    <row r="10" spans="1:3" x14ac:dyDescent="0.25">
      <c r="A10">
        <v>58</v>
      </c>
      <c r="B10">
        <f t="shared" si="0"/>
        <v>0.28312883556311352</v>
      </c>
      <c r="C10">
        <v>9</v>
      </c>
    </row>
    <row r="11" spans="1:3" x14ac:dyDescent="0.25">
      <c r="A11">
        <v>58</v>
      </c>
      <c r="B11">
        <f t="shared" si="0"/>
        <v>0.2588655508930523</v>
      </c>
      <c r="C11">
        <v>10</v>
      </c>
    </row>
    <row r="12" spans="1:3" x14ac:dyDescent="0.25">
      <c r="A12">
        <v>60</v>
      </c>
      <c r="B12">
        <f t="shared" si="0"/>
        <v>0.2384041903808527</v>
      </c>
      <c r="C12">
        <v>11</v>
      </c>
    </row>
    <row r="13" spans="1:3" x14ac:dyDescent="0.25">
      <c r="A13">
        <v>60</v>
      </c>
      <c r="B13">
        <f t="shared" si="0"/>
        <v>0.22092219194555585</v>
      </c>
      <c r="C13">
        <v>12</v>
      </c>
    </row>
    <row r="14" spans="1:3" x14ac:dyDescent="0.25">
      <c r="A14">
        <v>62</v>
      </c>
      <c r="B14">
        <f t="shared" si="0"/>
        <v>0.20581666518655073</v>
      </c>
      <c r="C14">
        <v>13</v>
      </c>
    </row>
    <row r="15" spans="1:3" x14ac:dyDescent="0.25">
      <c r="A15">
        <v>62</v>
      </c>
      <c r="B15">
        <f t="shared" si="0"/>
        <v>0.19263617565013536</v>
      </c>
      <c r="C15">
        <v>14</v>
      </c>
    </row>
    <row r="16" spans="1:3" x14ac:dyDescent="0.25">
      <c r="A16">
        <v>65</v>
      </c>
      <c r="B16">
        <f t="shared" si="0"/>
        <v>0.18103627252208465</v>
      </c>
      <c r="C16">
        <v>15</v>
      </c>
    </row>
    <row r="17" spans="1:3" x14ac:dyDescent="0.25">
      <c r="A17">
        <v>65</v>
      </c>
      <c r="B17">
        <f t="shared" si="0"/>
        <v>0.17074972298248092</v>
      </c>
      <c r="C17">
        <v>16</v>
      </c>
    </row>
    <row r="18" spans="1:3" x14ac:dyDescent="0.25">
      <c r="A18">
        <v>68</v>
      </c>
      <c r="B18">
        <f t="shared" si="0"/>
        <v>0.16156611126074005</v>
      </c>
      <c r="C18">
        <v>17</v>
      </c>
    </row>
    <row r="19" spans="1:3" x14ac:dyDescent="0.25">
      <c r="A19">
        <v>68</v>
      </c>
      <c r="B19">
        <f t="shared" si="0"/>
        <v>0.1533175539572782</v>
      </c>
      <c r="C19">
        <v>18</v>
      </c>
    </row>
    <row r="20" spans="1:3" x14ac:dyDescent="0.25">
      <c r="A20">
        <v>69</v>
      </c>
      <c r="B20">
        <f t="shared" si="0"/>
        <v>0.14586850331224344</v>
      </c>
      <c r="C20">
        <v>19</v>
      </c>
    </row>
    <row r="21" spans="1:3" x14ac:dyDescent="0.25">
      <c r="A21">
        <v>70</v>
      </c>
      <c r="B21">
        <f t="shared" si="0"/>
        <v>0.13910834066826516</v>
      </c>
      <c r="C21">
        <v>20</v>
      </c>
    </row>
    <row r="22" spans="1:3" x14ac:dyDescent="0.25">
      <c r="A22">
        <v>72</v>
      </c>
      <c r="B22">
        <f t="shared" si="0"/>
        <v>0.13294591102652342</v>
      </c>
      <c r="C22">
        <v>21</v>
      </c>
    </row>
    <row r="23" spans="1:3" x14ac:dyDescent="0.25">
      <c r="A23">
        <v>72</v>
      </c>
      <c r="B23">
        <f t="shared" si="0"/>
        <v>0.12730543165483876</v>
      </c>
      <c r="C23">
        <v>22</v>
      </c>
    </row>
    <row r="24" spans="1:3" x14ac:dyDescent="0.25">
      <c r="A24">
        <v>73</v>
      </c>
      <c r="B24">
        <f t="shared" si="0"/>
        <v>0.12212338890652308</v>
      </c>
      <c r="C24">
        <v>23</v>
      </c>
    </row>
    <row r="25" spans="1:3" x14ac:dyDescent="0.25">
      <c r="A25">
        <v>77</v>
      </c>
      <c r="B25">
        <f t="shared" si="0"/>
        <v>0.1173461561549487</v>
      </c>
      <c r="C25">
        <v>24</v>
      </c>
    </row>
    <row r="26" spans="1:3" x14ac:dyDescent="0.25">
      <c r="A26">
        <v>77</v>
      </c>
      <c r="B26">
        <f t="shared" si="0"/>
        <v>0.11292814500684323</v>
      </c>
      <c r="C26">
        <v>25</v>
      </c>
    </row>
    <row r="27" spans="1:3" x14ac:dyDescent="0.25">
      <c r="A27">
        <v>77</v>
      </c>
      <c r="B27">
        <f t="shared" si="0"/>
        <v>0.10883035576078481</v>
      </c>
      <c r="C27">
        <v>26</v>
      </c>
    </row>
    <row r="28" spans="1:3" x14ac:dyDescent="0.25">
      <c r="A28">
        <v>77</v>
      </c>
      <c r="B28">
        <f t="shared" si="0"/>
        <v>0.10501923017634429</v>
      </c>
      <c r="C28">
        <v>27</v>
      </c>
    </row>
    <row r="29" spans="1:3" x14ac:dyDescent="0.25">
      <c r="A29">
        <v>78</v>
      </c>
      <c r="B29">
        <f t="shared" si="0"/>
        <v>0.10146573557272465</v>
      </c>
      <c r="C29">
        <v>28</v>
      </c>
    </row>
    <row r="30" spans="1:3" x14ac:dyDescent="0.25">
      <c r="A30">
        <v>79</v>
      </c>
      <c r="B30">
        <f t="shared" si="0"/>
        <v>9.8144627677295704E-2</v>
      </c>
      <c r="C30">
        <v>29</v>
      </c>
    </row>
    <row r="31" spans="1:3" x14ac:dyDescent="0.25">
      <c r="A31">
        <v>79</v>
      </c>
      <c r="B31">
        <f t="shared" si="0"/>
        <v>9.503385285530408E-2</v>
      </c>
      <c r="C31">
        <v>30</v>
      </c>
    </row>
    <row r="32" spans="1:3" x14ac:dyDescent="0.25">
      <c r="A32">
        <v>80</v>
      </c>
      <c r="B32">
        <f t="shared" si="0"/>
        <v>9.211405994732369E-2</v>
      </c>
      <c r="C32">
        <v>31</v>
      </c>
    </row>
    <row r="33" spans="1:3" x14ac:dyDescent="0.25">
      <c r="A33">
        <v>80</v>
      </c>
      <c r="B33">
        <f t="shared" si="0"/>
        <v>8.9368198986264802E-2</v>
      </c>
      <c r="C33">
        <v>32</v>
      </c>
    </row>
    <row r="34" spans="1:3" x14ac:dyDescent="0.25">
      <c r="A34">
        <v>80</v>
      </c>
      <c r="B34">
        <f t="shared" si="0"/>
        <v>8.6781189291474936E-2</v>
      </c>
      <c r="C34">
        <v>33</v>
      </c>
    </row>
    <row r="35" spans="1:3" x14ac:dyDescent="0.25">
      <c r="A35">
        <v>81</v>
      </c>
      <c r="B35">
        <f t="shared" si="0"/>
        <v>8.4339643350625382E-2</v>
      </c>
      <c r="C35">
        <v>34</v>
      </c>
    </row>
    <row r="36" spans="1:3" x14ac:dyDescent="0.25">
      <c r="A36">
        <v>82</v>
      </c>
      <c r="B36">
        <f t="shared" si="0"/>
        <v>8.2031635856670504E-2</v>
      </c>
      <c r="C36">
        <v>35</v>
      </c>
    </row>
    <row r="37" spans="1:3" x14ac:dyDescent="0.25">
      <c r="A37">
        <v>82</v>
      </c>
      <c r="B37">
        <f t="shared" si="0"/>
        <v>7.984650951989436E-2</v>
      </c>
      <c r="C37">
        <v>36</v>
      </c>
    </row>
    <row r="38" spans="1:3" x14ac:dyDescent="0.25">
      <c r="A38">
        <v>83</v>
      </c>
      <c r="B38">
        <f t="shared" si="0"/>
        <v>7.7774711005137886E-2</v>
      </c>
      <c r="C38">
        <v>37</v>
      </c>
    </row>
    <row r="39" spans="1:3" x14ac:dyDescent="0.25">
      <c r="A39">
        <v>83</v>
      </c>
      <c r="B39">
        <f t="shared" si="0"/>
        <v>7.580765168296455E-2</v>
      </c>
      <c r="C39">
        <v>38</v>
      </c>
    </row>
    <row r="40" spans="1:3" x14ac:dyDescent="0.25">
      <c r="A40">
        <v>84</v>
      </c>
      <c r="B40">
        <f t="shared" si="0"/>
        <v>7.3937588926686559E-2</v>
      </c>
      <c r="C40">
        <v>39</v>
      </c>
    </row>
    <row r="41" spans="1:3" x14ac:dyDescent="0.25">
      <c r="A41">
        <v>84</v>
      </c>
      <c r="B41">
        <f t="shared" si="0"/>
        <v>7.2157524505514603E-2</v>
      </c>
      <c r="C41">
        <v>40</v>
      </c>
    </row>
    <row r="42" spans="1:3" x14ac:dyDescent="0.25">
      <c r="A42">
        <v>84</v>
      </c>
      <c r="B42">
        <f t="shared" si="0"/>
        <v>7.0461117270164131E-2</v>
      </c>
      <c r="C42">
        <v>41</v>
      </c>
    </row>
    <row r="43" spans="1:3" x14ac:dyDescent="0.25">
      <c r="A43">
        <v>84</v>
      </c>
      <c r="B43">
        <f t="shared" si="0"/>
        <v>6.8842607840394865E-2</v>
      </c>
      <c r="C43">
        <v>42</v>
      </c>
    </row>
    <row r="44" spans="1:3" x14ac:dyDescent="0.25">
      <c r="A44">
        <v>84</v>
      </c>
      <c r="B44">
        <f t="shared" si="0"/>
        <v>6.7296753413867871E-2</v>
      </c>
      <c r="C44">
        <v>43</v>
      </c>
    </row>
    <row r="45" spans="1:3" x14ac:dyDescent="0.25">
      <c r="A45">
        <v>85</v>
      </c>
      <c r="B45">
        <f t="shared" si="0"/>
        <v>6.5818771144933952E-2</v>
      </c>
      <c r="C45">
        <v>44</v>
      </c>
    </row>
    <row r="46" spans="1:3" x14ac:dyDescent="0.25">
      <c r="A46">
        <v>85</v>
      </c>
      <c r="B46">
        <f t="shared" si="0"/>
        <v>6.4404288807783483E-2</v>
      </c>
      <c r="C46">
        <v>45</v>
      </c>
    </row>
    <row r="47" spans="1:3" x14ac:dyDescent="0.25">
      <c r="A47">
        <v>85</v>
      </c>
      <c r="B47">
        <f t="shared" si="0"/>
        <v>6.3049301674054536E-2</v>
      </c>
      <c r="C47">
        <v>46</v>
      </c>
    </row>
    <row r="48" spans="1:3" x14ac:dyDescent="0.25">
      <c r="A48">
        <v>86</v>
      </c>
      <c r="B48">
        <f t="shared" si="0"/>
        <v>6.1750134710824467E-2</v>
      </c>
      <c r="C48">
        <v>47</v>
      </c>
    </row>
    <row r="49" spans="1:3" x14ac:dyDescent="0.25">
      <c r="A49">
        <v>86</v>
      </c>
      <c r="B49">
        <f t="shared" si="0"/>
        <v>6.050340934889431E-2</v>
      </c>
      <c r="C49">
        <v>48</v>
      </c>
    </row>
    <row r="50" spans="1:3" x14ac:dyDescent="0.25">
      <c r="A50">
        <v>86</v>
      </c>
      <c r="B50">
        <f t="shared" si="0"/>
        <v>5.9306014189697054E-2</v>
      </c>
      <c r="C50">
        <v>49</v>
      </c>
    </row>
    <row r="51" spans="1:3" x14ac:dyDescent="0.25">
      <c r="A51">
        <v>87</v>
      </c>
      <c r="B51">
        <f t="shared" si="0"/>
        <v>5.8155079116972264E-2</v>
      </c>
      <c r="C51">
        <v>50</v>
      </c>
    </row>
    <row r="52" spans="1:3" x14ac:dyDescent="0.25">
      <c r="A52">
        <v>87</v>
      </c>
      <c r="B52">
        <f t="shared" si="0"/>
        <v>5.70479523604428E-2</v>
      </c>
      <c r="C52">
        <v>51</v>
      </c>
    </row>
    <row r="53" spans="1:3" x14ac:dyDescent="0.25">
      <c r="A53">
        <v>87</v>
      </c>
      <c r="B53">
        <f t="shared" si="0"/>
        <v>5.598218012623557E-2</v>
      </c>
      <c r="C53">
        <v>52</v>
      </c>
    </row>
    <row r="54" spans="1:3" x14ac:dyDescent="0.25">
      <c r="A54">
        <v>88</v>
      </c>
      <c r="B54">
        <f t="shared" si="0"/>
        <v>5.4955488465177837E-2</v>
      </c>
      <c r="C54">
        <v>53</v>
      </c>
    </row>
    <row r="55" spans="1:3" x14ac:dyDescent="0.25">
      <c r="A55">
        <v>88</v>
      </c>
      <c r="B55">
        <f t="shared" si="0"/>
        <v>5.3965767097376327E-2</v>
      </c>
      <c r="C55">
        <v>54</v>
      </c>
    </row>
    <row r="56" spans="1:3" x14ac:dyDescent="0.25">
      <c r="A56">
        <v>88</v>
      </c>
      <c r="B56">
        <f t="shared" si="0"/>
        <v>5.30110549512538E-2</v>
      </c>
      <c r="C56">
        <v>55</v>
      </c>
    </row>
    <row r="57" spans="1:3" x14ac:dyDescent="0.25">
      <c r="A57">
        <v>88</v>
      </c>
      <c r="B57">
        <f t="shared" si="0"/>
        <v>5.2089527208779463E-2</v>
      </c>
      <c r="C57">
        <v>56</v>
      </c>
    </row>
    <row r="58" spans="1:3" x14ac:dyDescent="0.25">
      <c r="A58">
        <v>88</v>
      </c>
      <c r="B58">
        <f t="shared" si="0"/>
        <v>5.1199483677039193E-2</v>
      </c>
      <c r="C58">
        <v>57</v>
      </c>
    </row>
    <row r="59" spans="1:3" x14ac:dyDescent="0.25">
      <c r="A59">
        <v>89</v>
      </c>
      <c r="B59">
        <f t="shared" si="0"/>
        <v>5.0339338330420147E-2</v>
      </c>
      <c r="C59">
        <v>58</v>
      </c>
    </row>
    <row r="60" spans="1:3" x14ac:dyDescent="0.25">
      <c r="A60">
        <v>89</v>
      </c>
      <c r="B60">
        <f t="shared" si="0"/>
        <v>4.9507609888227E-2</v>
      </c>
      <c r="C60">
        <v>59</v>
      </c>
    </row>
    <row r="61" spans="1:3" x14ac:dyDescent="0.25">
      <c r="A61">
        <v>90</v>
      </c>
      <c r="B61">
        <f t="shared" si="0"/>
        <v>4.8702913310097462E-2</v>
      </c>
      <c r="C61">
        <v>60</v>
      </c>
    </row>
    <row r="62" spans="1:3" x14ac:dyDescent="0.25">
      <c r="A62">
        <v>90</v>
      </c>
      <c r="B62">
        <f t="shared" si="0"/>
        <v>4.7923952106607381E-2</v>
      </c>
      <c r="C62">
        <v>61</v>
      </c>
    </row>
    <row r="63" spans="1:3" x14ac:dyDescent="0.25">
      <c r="A63">
        <v>90</v>
      </c>
      <c r="B63">
        <f t="shared" si="0"/>
        <v>4.7169511375356854E-2</v>
      </c>
      <c r="C63">
        <v>62</v>
      </c>
    </row>
    <row r="64" spans="1:3" x14ac:dyDescent="0.25">
      <c r="A64">
        <v>90</v>
      </c>
      <c r="B64">
        <f t="shared" si="0"/>
        <v>4.6438451483938215E-2</v>
      </c>
      <c r="C64">
        <v>63</v>
      </c>
    </row>
    <row r="65" spans="1:3" x14ac:dyDescent="0.25">
      <c r="A65">
        <v>91</v>
      </c>
      <c r="B65">
        <f t="shared" si="0"/>
        <v>4.5729702330762456E-2</v>
      </c>
      <c r="C65">
        <v>64</v>
      </c>
    </row>
    <row r="66" spans="1:3" x14ac:dyDescent="0.25">
      <c r="A66">
        <v>91</v>
      </c>
      <c r="B66">
        <f t="shared" si="0"/>
        <v>4.5042258123013545E-2</v>
      </c>
      <c r="C66">
        <v>65</v>
      </c>
    </row>
    <row r="67" spans="1:3" x14ac:dyDescent="0.25">
      <c r="A67">
        <v>91</v>
      </c>
      <c r="B67">
        <f t="shared" si="0"/>
        <v>4.4375172618184355E-2</v>
      </c>
      <c r="C67">
        <v>66</v>
      </c>
    </row>
    <row r="68" spans="1:3" x14ac:dyDescent="0.25">
      <c r="A68">
        <v>91</v>
      </c>
      <c r="B68">
        <f t="shared" si="0"/>
        <v>4.3727554781889499E-2</v>
      </c>
      <c r="C68">
        <v>67</v>
      </c>
    </row>
    <row r="69" spans="1:3" x14ac:dyDescent="0.25">
      <c r="A69">
        <v>91</v>
      </c>
      <c r="B69">
        <f t="shared" si="0"/>
        <v>4.3098564820088336E-2</v>
      </c>
      <c r="C69">
        <v>68</v>
      </c>
    </row>
    <row r="70" spans="1:3" x14ac:dyDescent="0.25">
      <c r="A70">
        <v>92</v>
      </c>
      <c r="B70">
        <f t="shared" si="0"/>
        <v>4.2487410548593729E-2</v>
      </c>
      <c r="C70">
        <v>69</v>
      </c>
    </row>
    <row r="71" spans="1:3" x14ac:dyDescent="0.25">
      <c r="A71">
        <v>93</v>
      </c>
      <c r="B71">
        <f t="shared" si="0"/>
        <v>4.1893344066888605E-2</v>
      </c>
      <c r="C71">
        <v>70</v>
      </c>
    </row>
    <row r="72" spans="1:3" x14ac:dyDescent="0.25">
      <c r="A72">
        <v>93</v>
      </c>
      <c r="B72">
        <f t="shared" si="0"/>
        <v>4.1315658706909453E-2</v>
      </c>
      <c r="C72">
        <v>71</v>
      </c>
    </row>
    <row r="73" spans="1:3" x14ac:dyDescent="0.25">
      <c r="A73">
        <v>94</v>
      </c>
      <c r="B73">
        <f t="shared" si="0"/>
        <v>4.0753686230639907E-2</v>
      </c>
      <c r="C73">
        <v>72</v>
      </c>
    </row>
    <row r="74" spans="1:3" x14ac:dyDescent="0.25">
      <c r="A74">
        <v>94</v>
      </c>
      <c r="B74">
        <f t="shared" si="0"/>
        <v>4.0206794253165867E-2</v>
      </c>
      <c r="C74">
        <v>73</v>
      </c>
    </row>
    <row r="75" spans="1:3" x14ac:dyDescent="0.25">
      <c r="A75">
        <v>94</v>
      </c>
      <c r="B75">
        <f t="shared" si="0"/>
        <v>3.9674383870313412E-2</v>
      </c>
      <c r="C75">
        <v>74</v>
      </c>
    </row>
    <row r="76" spans="1:3" x14ac:dyDescent="0.25">
      <c r="A76">
        <v>95</v>
      </c>
      <c r="B76">
        <f t="shared" si="0"/>
        <v>3.9155887472171247E-2</v>
      </c>
      <c r="C76">
        <v>75</v>
      </c>
    </row>
    <row r="77" spans="1:3" x14ac:dyDescent="0.25">
      <c r="A77">
        <v>95</v>
      </c>
      <c r="B77">
        <f t="shared" si="0"/>
        <v>3.8650766725725538E-2</v>
      </c>
      <c r="C77">
        <v>76</v>
      </c>
    </row>
    <row r="78" spans="1:3" x14ac:dyDescent="0.25">
      <c r="A78">
        <v>96</v>
      </c>
      <c r="B78">
        <f t="shared" si="0"/>
        <v>3.8158510711545413E-2</v>
      </c>
      <c r="C78">
        <v>77</v>
      </c>
    </row>
    <row r="79" spans="1:3" x14ac:dyDescent="0.25">
      <c r="A79">
        <v>96</v>
      </c>
      <c r="B79">
        <f t="shared" si="0"/>
        <v>3.7678634200968508E-2</v>
      </c>
      <c r="C79">
        <v>78</v>
      </c>
    </row>
    <row r="80" spans="1:3" x14ac:dyDescent="0.25">
      <c r="A80">
        <v>96</v>
      </c>
      <c r="B80">
        <f t="shared" si="0"/>
        <v>3.7210676061580239E-2</v>
      </c>
      <c r="C80">
        <v>79</v>
      </c>
    </row>
    <row r="81" spans="1:3" x14ac:dyDescent="0.25">
      <c r="A81">
        <v>96</v>
      </c>
      <c r="B81">
        <f t="shared" si="0"/>
        <v>3.6754197779982345E-2</v>
      </c>
      <c r="C81">
        <v>80</v>
      </c>
    </row>
    <row r="82" spans="1:3" x14ac:dyDescent="0.25">
      <c r="A82">
        <v>96</v>
      </c>
      <c r="B82">
        <f t="shared" si="0"/>
        <v>3.6308782091904246E-2</v>
      </c>
      <c r="C82">
        <v>81</v>
      </c>
    </row>
    <row r="83" spans="1:3" x14ac:dyDescent="0.25">
      <c r="A83">
        <v>97</v>
      </c>
      <c r="B83">
        <f t="shared" si="0"/>
        <v>3.5874031710671161E-2</v>
      </c>
      <c r="C83">
        <v>82</v>
      </c>
    </row>
    <row r="84" spans="1:3" x14ac:dyDescent="0.25">
      <c r="A84">
        <v>97</v>
      </c>
      <c r="B84">
        <f t="shared" si="0"/>
        <v>3.5449568145885069E-2</v>
      </c>
      <c r="C84">
        <v>83</v>
      </c>
    </row>
    <row r="85" spans="1:3" x14ac:dyDescent="0.25">
      <c r="A85">
        <v>97</v>
      </c>
      <c r="B85">
        <f t="shared" si="0"/>
        <v>3.5035030604942063E-2</v>
      </c>
      <c r="C85">
        <v>84</v>
      </c>
    </row>
    <row r="86" spans="1:3" x14ac:dyDescent="0.25">
      <c r="A86">
        <v>98</v>
      </c>
      <c r="B86">
        <f t="shared" si="0"/>
        <v>3.4630074970687041E-2</v>
      </c>
      <c r="C86">
        <v>85</v>
      </c>
    </row>
    <row r="87" spans="1:3" x14ac:dyDescent="0.25">
      <c r="A87">
        <v>98</v>
      </c>
      <c r="B87">
        <f t="shared" si="0"/>
        <v>3.4234372849120231E-2</v>
      </c>
      <c r="C87">
        <v>86</v>
      </c>
    </row>
    <row r="88" spans="1:3" x14ac:dyDescent="0.25">
      <c r="A88">
        <v>99</v>
      </c>
      <c r="B88">
        <f t="shared" si="0"/>
        <v>3.3847610681619567E-2</v>
      </c>
      <c r="C88">
        <v>87</v>
      </c>
    </row>
    <row r="89" spans="1:3" x14ac:dyDescent="0.25">
      <c r="A89">
        <v>99</v>
      </c>
      <c r="B89">
        <f t="shared" si="0"/>
        <v>3.346948891663748E-2</v>
      </c>
      <c r="C89">
        <v>88</v>
      </c>
    </row>
    <row r="90" spans="1:3" x14ac:dyDescent="0.25">
      <c r="A90">
        <v>99</v>
      </c>
      <c r="B90">
        <f t="shared" si="0"/>
        <v>3.3099721236274138E-2</v>
      </c>
      <c r="C90">
        <v>89</v>
      </c>
    </row>
    <row r="91" spans="1:3" x14ac:dyDescent="0.25">
      <c r="A91">
        <v>99</v>
      </c>
      <c r="B91">
        <f t="shared" si="0"/>
        <v>3.2738033833534574E-2</v>
      </c>
      <c r="C91">
        <v>90</v>
      </c>
    </row>
    <row r="92" spans="1:3" x14ac:dyDescent="0.25">
      <c r="A92">
        <v>125</v>
      </c>
      <c r="B92">
        <f t="shared" si="0"/>
        <v>3.2384164736434462E-2</v>
      </c>
      <c r="C92">
        <v>91</v>
      </c>
    </row>
    <row r="93" spans="1:3" x14ac:dyDescent="0.25">
      <c r="A93">
        <v>125</v>
      </c>
      <c r="B93">
        <f t="shared" si="0"/>
        <v>3.2037863175451764E-2</v>
      </c>
      <c r="C93">
        <v>92</v>
      </c>
    </row>
    <row r="94" spans="1:3" x14ac:dyDescent="0.25">
      <c r="A94">
        <v>125</v>
      </c>
      <c r="B94">
        <f t="shared" si="0"/>
        <v>3.1698888991114837E-2</v>
      </c>
      <c r="C94">
        <v>93</v>
      </c>
    </row>
    <row r="95" spans="1:3" x14ac:dyDescent="0.25">
      <c r="A95">
        <v>125</v>
      </c>
      <c r="B95">
        <f t="shared" ref="B95" si="1">1-0.05^(1/N)</f>
        <v>3.1367012078787671E-2</v>
      </c>
      <c r="C95">
        <v>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workbookViewId="0">
      <selection activeCell="H29" sqref="H29"/>
    </sheetView>
  </sheetViews>
  <sheetFormatPr defaultRowHeight="15" x14ac:dyDescent="0.25"/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v>18</v>
      </c>
      <c r="B2">
        <f t="shared" ref="B2:B35" si="0">1-0.05^(1/N)</f>
        <v>0.95</v>
      </c>
      <c r="C2">
        <v>1</v>
      </c>
    </row>
    <row r="3" spans="1:3" x14ac:dyDescent="0.25">
      <c r="A3">
        <v>28</v>
      </c>
      <c r="B3">
        <f t="shared" si="0"/>
        <v>0.77639320225002106</v>
      </c>
      <c r="C3">
        <v>2</v>
      </c>
    </row>
    <row r="4" spans="1:3" x14ac:dyDescent="0.25">
      <c r="A4">
        <v>38</v>
      </c>
      <c r="B4">
        <f t="shared" si="0"/>
        <v>0.63159685013596123</v>
      </c>
      <c r="C4">
        <v>3</v>
      </c>
    </row>
    <row r="5" spans="1:3" x14ac:dyDescent="0.25">
      <c r="A5">
        <v>49</v>
      </c>
      <c r="B5">
        <f t="shared" si="0"/>
        <v>0.52712919549841208</v>
      </c>
      <c r="C5">
        <v>4</v>
      </c>
    </row>
    <row r="6" spans="1:3" x14ac:dyDescent="0.25">
      <c r="A6">
        <v>51</v>
      </c>
      <c r="B6">
        <f t="shared" si="0"/>
        <v>0.45071972834694107</v>
      </c>
      <c r="C6">
        <v>5</v>
      </c>
    </row>
    <row r="7" spans="1:3" x14ac:dyDescent="0.25">
      <c r="A7">
        <v>52</v>
      </c>
      <c r="B7">
        <f t="shared" si="0"/>
        <v>0.39303776899708276</v>
      </c>
      <c r="C7">
        <v>6</v>
      </c>
    </row>
    <row r="8" spans="1:3" x14ac:dyDescent="0.25">
      <c r="A8">
        <v>57</v>
      </c>
      <c r="B8">
        <f t="shared" si="0"/>
        <v>0.34816365513116088</v>
      </c>
      <c r="C8">
        <v>7</v>
      </c>
    </row>
    <row r="9" spans="1:3" x14ac:dyDescent="0.25">
      <c r="A9">
        <v>63</v>
      </c>
      <c r="B9">
        <f t="shared" si="0"/>
        <v>0.31234397806636793</v>
      </c>
      <c r="C9">
        <v>8</v>
      </c>
    </row>
    <row r="10" spans="1:3" x14ac:dyDescent="0.25">
      <c r="A10">
        <v>63</v>
      </c>
      <c r="B10">
        <f t="shared" si="0"/>
        <v>0.28312883556311352</v>
      </c>
      <c r="C10">
        <v>9</v>
      </c>
    </row>
    <row r="11" spans="1:3" x14ac:dyDescent="0.25">
      <c r="A11">
        <v>66</v>
      </c>
      <c r="B11">
        <f t="shared" si="0"/>
        <v>0.2588655508930523</v>
      </c>
      <c r="C11">
        <v>10</v>
      </c>
    </row>
    <row r="12" spans="1:3" x14ac:dyDescent="0.25">
      <c r="A12">
        <v>67</v>
      </c>
      <c r="B12">
        <f t="shared" si="0"/>
        <v>0.2384041903808527</v>
      </c>
      <c r="C12">
        <v>11</v>
      </c>
    </row>
    <row r="13" spans="1:3" x14ac:dyDescent="0.25">
      <c r="A13">
        <v>67</v>
      </c>
      <c r="B13">
        <f t="shared" si="0"/>
        <v>0.22092219194555585</v>
      </c>
      <c r="C13">
        <v>12</v>
      </c>
    </row>
    <row r="14" spans="1:3" x14ac:dyDescent="0.25">
      <c r="A14">
        <v>67</v>
      </c>
      <c r="B14">
        <f t="shared" si="0"/>
        <v>0.20581666518655073</v>
      </c>
      <c r="C14">
        <v>13</v>
      </c>
    </row>
    <row r="15" spans="1:3" x14ac:dyDescent="0.25">
      <c r="A15">
        <v>68</v>
      </c>
      <c r="B15">
        <f t="shared" si="0"/>
        <v>0.19263617565013536</v>
      </c>
      <c r="C15">
        <v>14</v>
      </c>
    </row>
    <row r="16" spans="1:3" x14ac:dyDescent="0.25">
      <c r="A16">
        <v>70</v>
      </c>
      <c r="B16">
        <f t="shared" si="0"/>
        <v>0.18103627252208465</v>
      </c>
      <c r="C16">
        <v>15</v>
      </c>
    </row>
    <row r="17" spans="1:3" x14ac:dyDescent="0.25">
      <c r="A17">
        <v>70</v>
      </c>
      <c r="B17">
        <f t="shared" si="0"/>
        <v>0.17074972298248092</v>
      </c>
      <c r="C17">
        <v>16</v>
      </c>
    </row>
    <row r="18" spans="1:3" x14ac:dyDescent="0.25">
      <c r="A18">
        <v>71</v>
      </c>
      <c r="B18">
        <f t="shared" si="0"/>
        <v>0.16156611126074005</v>
      </c>
      <c r="C18">
        <v>17</v>
      </c>
    </row>
    <row r="19" spans="1:3" x14ac:dyDescent="0.25">
      <c r="A19">
        <v>72</v>
      </c>
      <c r="B19">
        <f t="shared" si="0"/>
        <v>0.1533175539572782</v>
      </c>
      <c r="C19">
        <v>18</v>
      </c>
    </row>
    <row r="20" spans="1:3" x14ac:dyDescent="0.25">
      <c r="A20">
        <v>72</v>
      </c>
      <c r="B20">
        <f t="shared" si="0"/>
        <v>0.14586850331224344</v>
      </c>
      <c r="C20">
        <v>19</v>
      </c>
    </row>
    <row r="21" spans="1:3" x14ac:dyDescent="0.25">
      <c r="A21">
        <v>72</v>
      </c>
      <c r="B21">
        <f t="shared" si="0"/>
        <v>0.13910834066826516</v>
      </c>
      <c r="C21">
        <v>20</v>
      </c>
    </row>
    <row r="22" spans="1:3" x14ac:dyDescent="0.25">
      <c r="A22">
        <v>73</v>
      </c>
      <c r="B22">
        <f t="shared" si="0"/>
        <v>0.13294591102652342</v>
      </c>
      <c r="C22">
        <v>21</v>
      </c>
    </row>
    <row r="23" spans="1:3" x14ac:dyDescent="0.25">
      <c r="A23">
        <v>73</v>
      </c>
      <c r="B23">
        <f t="shared" si="0"/>
        <v>0.12730543165483876</v>
      </c>
      <c r="C23">
        <v>22</v>
      </c>
    </row>
    <row r="24" spans="1:3" x14ac:dyDescent="0.25">
      <c r="A24">
        <v>74</v>
      </c>
      <c r="B24">
        <f t="shared" si="0"/>
        <v>0.12212338890652308</v>
      </c>
      <c r="C24">
        <v>23</v>
      </c>
    </row>
    <row r="25" spans="1:3" x14ac:dyDescent="0.25">
      <c r="A25">
        <v>74</v>
      </c>
      <c r="B25">
        <f t="shared" si="0"/>
        <v>0.1173461561549487</v>
      </c>
      <c r="C25">
        <v>24</v>
      </c>
    </row>
    <row r="26" spans="1:3" x14ac:dyDescent="0.25">
      <c r="A26">
        <v>74</v>
      </c>
      <c r="B26">
        <f t="shared" si="0"/>
        <v>0.11292814500684323</v>
      </c>
      <c r="C26">
        <v>25</v>
      </c>
    </row>
    <row r="27" spans="1:3" x14ac:dyDescent="0.25">
      <c r="A27">
        <v>75</v>
      </c>
      <c r="B27">
        <f t="shared" si="0"/>
        <v>0.10883035576078481</v>
      </c>
      <c r="C27">
        <v>26</v>
      </c>
    </row>
    <row r="28" spans="1:3" x14ac:dyDescent="0.25">
      <c r="A28">
        <v>75</v>
      </c>
      <c r="B28">
        <f t="shared" si="0"/>
        <v>0.10501923017634429</v>
      </c>
      <c r="C28">
        <v>27</v>
      </c>
    </row>
    <row r="29" spans="1:3" x14ac:dyDescent="0.25">
      <c r="A29">
        <v>76</v>
      </c>
      <c r="B29">
        <f t="shared" si="0"/>
        <v>0.10146573557272465</v>
      </c>
      <c r="C29">
        <v>28</v>
      </c>
    </row>
    <row r="30" spans="1:3" x14ac:dyDescent="0.25">
      <c r="A30">
        <v>77</v>
      </c>
      <c r="B30">
        <f t="shared" si="0"/>
        <v>9.8144627677295704E-2</v>
      </c>
      <c r="C30">
        <v>29</v>
      </c>
    </row>
    <row r="31" spans="1:3" x14ac:dyDescent="0.25">
      <c r="A31">
        <v>77</v>
      </c>
      <c r="B31">
        <f t="shared" si="0"/>
        <v>9.503385285530408E-2</v>
      </c>
      <c r="C31">
        <v>30</v>
      </c>
    </row>
    <row r="32" spans="1:3" x14ac:dyDescent="0.25">
      <c r="A32">
        <v>77</v>
      </c>
      <c r="B32">
        <f t="shared" si="0"/>
        <v>9.211405994732369E-2</v>
      </c>
      <c r="C32">
        <v>31</v>
      </c>
    </row>
    <row r="33" spans="1:3" x14ac:dyDescent="0.25">
      <c r="A33">
        <v>78</v>
      </c>
      <c r="B33">
        <f t="shared" si="0"/>
        <v>8.9368198986264802E-2</v>
      </c>
      <c r="C33">
        <v>32</v>
      </c>
    </row>
    <row r="34" spans="1:3" x14ac:dyDescent="0.25">
      <c r="A34">
        <v>78</v>
      </c>
      <c r="B34">
        <f t="shared" si="0"/>
        <v>8.6781189291474936E-2</v>
      </c>
      <c r="C34">
        <v>33</v>
      </c>
    </row>
    <row r="35" spans="1:3" x14ac:dyDescent="0.25">
      <c r="A35">
        <v>78</v>
      </c>
      <c r="B35">
        <f t="shared" si="0"/>
        <v>8.4339643350625382E-2</v>
      </c>
      <c r="C35">
        <v>34</v>
      </c>
    </row>
    <row r="36" spans="1:3" x14ac:dyDescent="0.25">
      <c r="A36">
        <v>78</v>
      </c>
      <c r="B36">
        <f t="shared" ref="B36:B67" si="1">1-0.05^(1/N)</f>
        <v>8.2031635856670504E-2</v>
      </c>
      <c r="C36">
        <v>35</v>
      </c>
    </row>
    <row r="37" spans="1:3" x14ac:dyDescent="0.25">
      <c r="A37">
        <v>78</v>
      </c>
      <c r="B37">
        <f t="shared" si="1"/>
        <v>7.984650951989436E-2</v>
      </c>
      <c r="C37">
        <v>36</v>
      </c>
    </row>
    <row r="38" spans="1:3" x14ac:dyDescent="0.25">
      <c r="A38">
        <v>79</v>
      </c>
      <c r="B38">
        <f t="shared" si="1"/>
        <v>7.7774711005137886E-2</v>
      </c>
      <c r="C38">
        <v>37</v>
      </c>
    </row>
    <row r="39" spans="1:3" x14ac:dyDescent="0.25">
      <c r="A39">
        <v>79</v>
      </c>
      <c r="B39">
        <f t="shared" si="1"/>
        <v>7.580765168296455E-2</v>
      </c>
      <c r="C39">
        <v>38</v>
      </c>
    </row>
    <row r="40" spans="1:3" x14ac:dyDescent="0.25">
      <c r="A40">
        <v>79</v>
      </c>
      <c r="B40">
        <f t="shared" si="1"/>
        <v>7.3937588926686559E-2</v>
      </c>
      <c r="C40">
        <v>39</v>
      </c>
    </row>
    <row r="41" spans="1:3" x14ac:dyDescent="0.25">
      <c r="A41">
        <v>79</v>
      </c>
      <c r="B41">
        <f t="shared" si="1"/>
        <v>7.2157524505514603E-2</v>
      </c>
      <c r="C41">
        <v>40</v>
      </c>
    </row>
    <row r="42" spans="1:3" x14ac:dyDescent="0.25">
      <c r="A42">
        <v>79</v>
      </c>
      <c r="B42">
        <f t="shared" si="1"/>
        <v>7.0461117270164131E-2</v>
      </c>
      <c r="C42">
        <v>41</v>
      </c>
    </row>
    <row r="43" spans="1:3" x14ac:dyDescent="0.25">
      <c r="A43">
        <v>80</v>
      </c>
      <c r="B43">
        <f t="shared" si="1"/>
        <v>6.8842607840394865E-2</v>
      </c>
      <c r="C43">
        <v>42</v>
      </c>
    </row>
    <row r="44" spans="1:3" x14ac:dyDescent="0.25">
      <c r="A44">
        <v>80</v>
      </c>
      <c r="B44">
        <f t="shared" si="1"/>
        <v>6.7296753413867871E-2</v>
      </c>
      <c r="C44">
        <v>43</v>
      </c>
    </row>
    <row r="45" spans="1:3" x14ac:dyDescent="0.25">
      <c r="A45">
        <v>80</v>
      </c>
      <c r="B45">
        <f t="shared" si="1"/>
        <v>6.5818771144933952E-2</v>
      </c>
      <c r="C45">
        <v>44</v>
      </c>
    </row>
    <row r="46" spans="1:3" x14ac:dyDescent="0.25">
      <c r="A46">
        <v>80</v>
      </c>
      <c r="B46">
        <f t="shared" si="1"/>
        <v>6.4404288807783483E-2</v>
      </c>
      <c r="C46">
        <v>45</v>
      </c>
    </row>
    <row r="47" spans="1:3" x14ac:dyDescent="0.25">
      <c r="A47">
        <v>80</v>
      </c>
      <c r="B47">
        <f t="shared" si="1"/>
        <v>6.3049301674054536E-2</v>
      </c>
      <c r="C47">
        <v>46</v>
      </c>
    </row>
    <row r="48" spans="1:3" x14ac:dyDescent="0.25">
      <c r="A48">
        <v>81</v>
      </c>
      <c r="B48">
        <f t="shared" si="1"/>
        <v>6.1750134710824467E-2</v>
      </c>
      <c r="C48">
        <v>47</v>
      </c>
    </row>
    <row r="49" spans="1:3" x14ac:dyDescent="0.25">
      <c r="A49">
        <v>81</v>
      </c>
      <c r="B49">
        <f t="shared" si="1"/>
        <v>6.050340934889431E-2</v>
      </c>
      <c r="C49">
        <v>48</v>
      </c>
    </row>
    <row r="50" spans="1:3" x14ac:dyDescent="0.25">
      <c r="A50">
        <v>81</v>
      </c>
      <c r="B50">
        <f t="shared" si="1"/>
        <v>5.9306014189697054E-2</v>
      </c>
      <c r="C50">
        <v>49</v>
      </c>
    </row>
    <row r="51" spans="1:3" x14ac:dyDescent="0.25">
      <c r="A51">
        <v>81</v>
      </c>
      <c r="B51">
        <f t="shared" si="1"/>
        <v>5.8155079116972264E-2</v>
      </c>
      <c r="C51">
        <v>50</v>
      </c>
    </row>
    <row r="52" spans="1:3" x14ac:dyDescent="0.25">
      <c r="A52">
        <v>82</v>
      </c>
      <c r="B52">
        <f t="shared" si="1"/>
        <v>5.70479523604428E-2</v>
      </c>
      <c r="C52">
        <v>51</v>
      </c>
    </row>
    <row r="53" spans="1:3" x14ac:dyDescent="0.25">
      <c r="A53">
        <v>82</v>
      </c>
      <c r="B53">
        <f t="shared" si="1"/>
        <v>5.598218012623557E-2</v>
      </c>
      <c r="C53">
        <v>52</v>
      </c>
    </row>
    <row r="54" spans="1:3" x14ac:dyDescent="0.25">
      <c r="A54">
        <v>82</v>
      </c>
      <c r="B54">
        <f t="shared" si="1"/>
        <v>5.4955488465177837E-2</v>
      </c>
      <c r="C54">
        <v>53</v>
      </c>
    </row>
    <row r="55" spans="1:3" x14ac:dyDescent="0.25">
      <c r="A55">
        <v>83</v>
      </c>
      <c r="B55">
        <f t="shared" si="1"/>
        <v>5.3965767097376327E-2</v>
      </c>
      <c r="C55">
        <v>54</v>
      </c>
    </row>
    <row r="56" spans="1:3" x14ac:dyDescent="0.25">
      <c r="A56">
        <v>83</v>
      </c>
      <c r="B56">
        <f t="shared" si="1"/>
        <v>5.30110549512538E-2</v>
      </c>
      <c r="C56">
        <v>55</v>
      </c>
    </row>
    <row r="57" spans="1:3" x14ac:dyDescent="0.25">
      <c r="A57">
        <v>83</v>
      </c>
      <c r="B57">
        <f t="shared" si="1"/>
        <v>5.2089527208779463E-2</v>
      </c>
      <c r="C57">
        <v>56</v>
      </c>
    </row>
    <row r="58" spans="1:3" x14ac:dyDescent="0.25">
      <c r="A58">
        <v>83</v>
      </c>
      <c r="B58">
        <f t="shared" si="1"/>
        <v>5.1199483677039193E-2</v>
      </c>
      <c r="C58">
        <v>57</v>
      </c>
    </row>
    <row r="59" spans="1:3" x14ac:dyDescent="0.25">
      <c r="A59">
        <v>83</v>
      </c>
      <c r="B59">
        <f t="shared" si="1"/>
        <v>5.0339338330420147E-2</v>
      </c>
      <c r="C59">
        <v>58</v>
      </c>
    </row>
    <row r="60" spans="1:3" x14ac:dyDescent="0.25">
      <c r="A60">
        <v>83</v>
      </c>
      <c r="B60">
        <f t="shared" si="1"/>
        <v>4.9507609888227E-2</v>
      </c>
      <c r="C60">
        <v>59</v>
      </c>
    </row>
    <row r="61" spans="1:3" x14ac:dyDescent="0.25">
      <c r="A61">
        <v>84</v>
      </c>
      <c r="B61">
        <f t="shared" si="1"/>
        <v>4.8702913310097462E-2</v>
      </c>
      <c r="C61">
        <v>60</v>
      </c>
    </row>
    <row r="62" spans="1:3" x14ac:dyDescent="0.25">
      <c r="A62">
        <v>84</v>
      </c>
      <c r="B62">
        <f t="shared" si="1"/>
        <v>4.7923952106607381E-2</v>
      </c>
      <c r="C62">
        <v>61</v>
      </c>
    </row>
    <row r="63" spans="1:3" x14ac:dyDescent="0.25">
      <c r="A63">
        <v>84</v>
      </c>
      <c r="B63">
        <f t="shared" si="1"/>
        <v>4.7169511375356854E-2</v>
      </c>
      <c r="C63">
        <v>62</v>
      </c>
    </row>
    <row r="64" spans="1:3" x14ac:dyDescent="0.25">
      <c r="A64">
        <v>84</v>
      </c>
      <c r="B64">
        <f t="shared" si="1"/>
        <v>4.6438451483938215E-2</v>
      </c>
      <c r="C64">
        <v>63</v>
      </c>
    </row>
    <row r="65" spans="1:3" x14ac:dyDescent="0.25">
      <c r="A65">
        <v>84</v>
      </c>
      <c r="B65">
        <f t="shared" si="1"/>
        <v>4.5729702330762456E-2</v>
      </c>
      <c r="C65">
        <v>64</v>
      </c>
    </row>
    <row r="66" spans="1:3" x14ac:dyDescent="0.25">
      <c r="A66">
        <v>85</v>
      </c>
      <c r="B66">
        <f t="shared" si="1"/>
        <v>4.5042258123013545E-2</v>
      </c>
      <c r="C66">
        <v>65</v>
      </c>
    </row>
    <row r="67" spans="1:3" x14ac:dyDescent="0.25">
      <c r="A67">
        <v>85</v>
      </c>
      <c r="B67">
        <f t="shared" si="1"/>
        <v>4.4375172618184355E-2</v>
      </c>
      <c r="C67">
        <v>66</v>
      </c>
    </row>
    <row r="68" spans="1:3" x14ac:dyDescent="0.25">
      <c r="A68">
        <v>85</v>
      </c>
      <c r="B68">
        <f t="shared" ref="B68:B99" si="2">1-0.05^(1/N)</f>
        <v>4.3727554781889499E-2</v>
      </c>
      <c r="C68">
        <v>67</v>
      </c>
    </row>
    <row r="69" spans="1:3" x14ac:dyDescent="0.25">
      <c r="A69">
        <v>85</v>
      </c>
      <c r="B69">
        <f t="shared" si="2"/>
        <v>4.3098564820088336E-2</v>
      </c>
      <c r="C69">
        <v>68</v>
      </c>
    </row>
    <row r="70" spans="1:3" x14ac:dyDescent="0.25">
      <c r="A70">
        <v>85</v>
      </c>
      <c r="B70">
        <f t="shared" si="2"/>
        <v>4.2487410548593729E-2</v>
      </c>
      <c r="C70">
        <v>69</v>
      </c>
    </row>
    <row r="71" spans="1:3" x14ac:dyDescent="0.25">
      <c r="A71">
        <v>85</v>
      </c>
      <c r="B71">
        <f t="shared" si="2"/>
        <v>4.1893344066888605E-2</v>
      </c>
      <c r="C71">
        <v>70</v>
      </c>
    </row>
    <row r="72" spans="1:3" x14ac:dyDescent="0.25">
      <c r="A72">
        <v>85</v>
      </c>
      <c r="B72">
        <f t="shared" si="2"/>
        <v>4.1315658706909453E-2</v>
      </c>
      <c r="C72">
        <v>71</v>
      </c>
    </row>
    <row r="73" spans="1:3" x14ac:dyDescent="0.25">
      <c r="A73">
        <v>86</v>
      </c>
      <c r="B73">
        <f t="shared" si="2"/>
        <v>4.0753686230639907E-2</v>
      </c>
      <c r="C73">
        <v>72</v>
      </c>
    </row>
    <row r="74" spans="1:3" x14ac:dyDescent="0.25">
      <c r="A74">
        <v>86</v>
      </c>
      <c r="B74">
        <f t="shared" si="2"/>
        <v>4.0206794253165867E-2</v>
      </c>
      <c r="C74">
        <v>73</v>
      </c>
    </row>
    <row r="75" spans="1:3" x14ac:dyDescent="0.25">
      <c r="A75">
        <v>86</v>
      </c>
      <c r="B75">
        <f t="shared" si="2"/>
        <v>3.9674383870313412E-2</v>
      </c>
      <c r="C75">
        <v>74</v>
      </c>
    </row>
    <row r="76" spans="1:3" x14ac:dyDescent="0.25">
      <c r="A76">
        <v>86</v>
      </c>
      <c r="B76">
        <f t="shared" si="2"/>
        <v>3.9155887472171247E-2</v>
      </c>
      <c r="C76">
        <v>75</v>
      </c>
    </row>
    <row r="77" spans="1:3" x14ac:dyDescent="0.25">
      <c r="A77">
        <v>86</v>
      </c>
      <c r="B77">
        <f t="shared" si="2"/>
        <v>3.8650766725725538E-2</v>
      </c>
      <c r="C77">
        <v>76</v>
      </c>
    </row>
    <row r="78" spans="1:3" x14ac:dyDescent="0.25">
      <c r="A78">
        <v>86</v>
      </c>
      <c r="B78">
        <f t="shared" si="2"/>
        <v>3.8158510711545413E-2</v>
      </c>
      <c r="C78">
        <v>77</v>
      </c>
    </row>
    <row r="79" spans="1:3" x14ac:dyDescent="0.25">
      <c r="A79">
        <v>87</v>
      </c>
      <c r="B79">
        <f t="shared" si="2"/>
        <v>3.7678634200968508E-2</v>
      </c>
      <c r="C79">
        <v>78</v>
      </c>
    </row>
    <row r="80" spans="1:3" x14ac:dyDescent="0.25">
      <c r="A80">
        <v>87</v>
      </c>
      <c r="B80">
        <f t="shared" si="2"/>
        <v>3.7210676061580239E-2</v>
      </c>
      <c r="C80">
        <v>79</v>
      </c>
    </row>
    <row r="81" spans="1:3" x14ac:dyDescent="0.25">
      <c r="A81">
        <v>87</v>
      </c>
      <c r="B81">
        <f t="shared" si="2"/>
        <v>3.6754197779982345E-2</v>
      </c>
      <c r="C81">
        <v>80</v>
      </c>
    </row>
    <row r="82" spans="1:3" x14ac:dyDescent="0.25">
      <c r="A82">
        <v>87</v>
      </c>
      <c r="B82">
        <f t="shared" si="2"/>
        <v>3.6308782091904246E-2</v>
      </c>
      <c r="C82">
        <v>81</v>
      </c>
    </row>
    <row r="83" spans="1:3" x14ac:dyDescent="0.25">
      <c r="A83">
        <v>88</v>
      </c>
      <c r="B83">
        <f t="shared" si="2"/>
        <v>3.5874031710671161E-2</v>
      </c>
      <c r="C83">
        <v>82</v>
      </c>
    </row>
    <row r="84" spans="1:3" x14ac:dyDescent="0.25">
      <c r="A84">
        <v>88</v>
      </c>
      <c r="B84">
        <f t="shared" si="2"/>
        <v>3.5449568145885069E-2</v>
      </c>
      <c r="C84">
        <v>83</v>
      </c>
    </row>
    <row r="85" spans="1:3" x14ac:dyDescent="0.25">
      <c r="A85">
        <v>88</v>
      </c>
      <c r="B85">
        <f t="shared" si="2"/>
        <v>3.5035030604942063E-2</v>
      </c>
      <c r="C85">
        <v>84</v>
      </c>
    </row>
    <row r="86" spans="1:3" x14ac:dyDescent="0.25">
      <c r="A86">
        <v>88</v>
      </c>
      <c r="B86">
        <f t="shared" si="2"/>
        <v>3.4630074970687041E-2</v>
      </c>
      <c r="C86">
        <v>85</v>
      </c>
    </row>
    <row r="87" spans="1:3" x14ac:dyDescent="0.25">
      <c r="A87">
        <v>89</v>
      </c>
      <c r="B87">
        <f t="shared" si="2"/>
        <v>3.4234372849120231E-2</v>
      </c>
      <c r="C87">
        <v>86</v>
      </c>
    </row>
    <row r="88" spans="1:3" x14ac:dyDescent="0.25">
      <c r="A88">
        <v>90</v>
      </c>
      <c r="B88">
        <f t="shared" si="2"/>
        <v>3.3847610681619567E-2</v>
      </c>
      <c r="C88">
        <v>87</v>
      </c>
    </row>
    <row r="89" spans="1:3" x14ac:dyDescent="0.25">
      <c r="A89">
        <v>90</v>
      </c>
      <c r="B89">
        <f t="shared" si="2"/>
        <v>3.346948891663748E-2</v>
      </c>
      <c r="C89">
        <v>88</v>
      </c>
    </row>
    <row r="90" spans="1:3" x14ac:dyDescent="0.25">
      <c r="A90">
        <v>90</v>
      </c>
      <c r="B90">
        <f t="shared" si="2"/>
        <v>3.3099721236274138E-2</v>
      </c>
      <c r="C90">
        <v>89</v>
      </c>
    </row>
    <row r="91" spans="1:3" x14ac:dyDescent="0.25">
      <c r="A91">
        <v>90</v>
      </c>
      <c r="B91">
        <f t="shared" si="2"/>
        <v>3.2738033833534574E-2</v>
      </c>
      <c r="C91">
        <v>90</v>
      </c>
    </row>
    <row r="92" spans="1:3" x14ac:dyDescent="0.25">
      <c r="A92">
        <v>90</v>
      </c>
      <c r="B92">
        <f t="shared" si="2"/>
        <v>3.2384164736434462E-2</v>
      </c>
      <c r="C92">
        <v>91</v>
      </c>
    </row>
    <row r="93" spans="1:3" x14ac:dyDescent="0.25">
      <c r="A93">
        <v>90</v>
      </c>
      <c r="B93">
        <f t="shared" si="2"/>
        <v>3.2037863175451764E-2</v>
      </c>
      <c r="C93">
        <v>92</v>
      </c>
    </row>
    <row r="94" spans="1:3" x14ac:dyDescent="0.25">
      <c r="A94">
        <v>91</v>
      </c>
      <c r="B94">
        <f t="shared" si="2"/>
        <v>3.1698888991114837E-2</v>
      </c>
      <c r="C94">
        <v>93</v>
      </c>
    </row>
    <row r="95" spans="1:3" x14ac:dyDescent="0.25">
      <c r="A95">
        <v>91</v>
      </c>
      <c r="B95">
        <f t="shared" si="2"/>
        <v>3.1367012078787671E-2</v>
      </c>
      <c r="C95">
        <v>94</v>
      </c>
    </row>
    <row r="96" spans="1:3" x14ac:dyDescent="0.25">
      <c r="A96">
        <v>91</v>
      </c>
      <c r="B96">
        <f t="shared" si="2"/>
        <v>3.1042011867954855E-2</v>
      </c>
      <c r="C96">
        <v>95</v>
      </c>
    </row>
    <row r="97" spans="1:3" x14ac:dyDescent="0.25">
      <c r="A97">
        <v>91</v>
      </c>
      <c r="B97">
        <f t="shared" si="2"/>
        <v>3.0723676833532831E-2</v>
      </c>
      <c r="C97">
        <v>96</v>
      </c>
    </row>
    <row r="98" spans="1:3" x14ac:dyDescent="0.25">
      <c r="A98">
        <v>91</v>
      </c>
      <c r="B98">
        <f t="shared" si="2"/>
        <v>3.0411804036931112E-2</v>
      </c>
      <c r="C98">
        <v>97</v>
      </c>
    </row>
    <row r="99" spans="1:3" x14ac:dyDescent="0.25">
      <c r="A99">
        <v>92</v>
      </c>
      <c r="B99">
        <f t="shared" si="2"/>
        <v>3.0106198694773156E-2</v>
      </c>
      <c r="C99">
        <v>98</v>
      </c>
    </row>
    <row r="100" spans="1:3" x14ac:dyDescent="0.25">
      <c r="A100">
        <v>92</v>
      </c>
      <c r="B100">
        <f t="shared" ref="B100:B131" si="3">1-0.05^(1/N)</f>
        <v>2.9806673773350889E-2</v>
      </c>
      <c r="C100">
        <v>99</v>
      </c>
    </row>
    <row r="101" spans="1:3" x14ac:dyDescent="0.25">
      <c r="A101">
        <v>92</v>
      </c>
      <c r="B101">
        <f t="shared" si="3"/>
        <v>2.9513049607039932E-2</v>
      </c>
      <c r="C101">
        <v>100</v>
      </c>
    </row>
    <row r="102" spans="1:3" x14ac:dyDescent="0.25">
      <c r="A102">
        <v>92</v>
      </c>
      <c r="B102">
        <f t="shared" si="3"/>
        <v>2.9225153539039095E-2</v>
      </c>
      <c r="C102">
        <v>101</v>
      </c>
    </row>
    <row r="103" spans="1:3" x14ac:dyDescent="0.25">
      <c r="A103">
        <v>93</v>
      </c>
      <c r="B103">
        <f t="shared" si="3"/>
        <v>2.8942819582926327E-2</v>
      </c>
      <c r="C103">
        <v>102</v>
      </c>
    </row>
    <row r="104" spans="1:3" x14ac:dyDescent="0.25">
      <c r="A104">
        <v>93</v>
      </c>
      <c r="B104">
        <f t="shared" si="3"/>
        <v>2.8665888103637016E-2</v>
      </c>
      <c r="C104">
        <v>103</v>
      </c>
    </row>
    <row r="105" spans="1:3" x14ac:dyDescent="0.25">
      <c r="A105">
        <v>93</v>
      </c>
      <c r="B105">
        <f t="shared" si="3"/>
        <v>2.8394205516576565E-2</v>
      </c>
      <c r="C105">
        <v>104</v>
      </c>
    </row>
    <row r="106" spans="1:3" x14ac:dyDescent="0.25">
      <c r="A106">
        <v>94</v>
      </c>
      <c r="B106">
        <f t="shared" si="3"/>
        <v>2.812762400367641E-2</v>
      </c>
      <c r="C106">
        <v>105</v>
      </c>
    </row>
    <row r="107" spans="1:3" x14ac:dyDescent="0.25">
      <c r="A107">
        <v>94</v>
      </c>
      <c r="B107">
        <f t="shared" si="3"/>
        <v>2.7866001245290151E-2</v>
      </c>
      <c r="C107">
        <v>106</v>
      </c>
    </row>
    <row r="108" spans="1:3" x14ac:dyDescent="0.25">
      <c r="A108">
        <v>94</v>
      </c>
      <c r="B108">
        <f t="shared" si="3"/>
        <v>2.7609200166909376E-2</v>
      </c>
      <c r="C108">
        <v>107</v>
      </c>
    </row>
    <row r="109" spans="1:3" x14ac:dyDescent="0.25">
      <c r="A109">
        <v>94</v>
      </c>
      <c r="B109">
        <f t="shared" si="3"/>
        <v>2.7357088699751175E-2</v>
      </c>
      <c r="C109">
        <v>108</v>
      </c>
    </row>
    <row r="110" spans="1:3" x14ac:dyDescent="0.25">
      <c r="A110">
        <v>94</v>
      </c>
      <c r="B110">
        <f t="shared" si="3"/>
        <v>2.7109539554339923E-2</v>
      </c>
      <c r="C110">
        <v>109</v>
      </c>
    </row>
    <row r="111" spans="1:3" x14ac:dyDescent="0.25">
      <c r="A111">
        <v>94</v>
      </c>
      <c r="B111">
        <f t="shared" si="3"/>
        <v>2.6866430006267761E-2</v>
      </c>
      <c r="C111">
        <v>110</v>
      </c>
    </row>
    <row r="112" spans="1:3" x14ac:dyDescent="0.25">
      <c r="A112">
        <v>94</v>
      </c>
      <c r="B112">
        <f t="shared" si="3"/>
        <v>2.6627641693375725E-2</v>
      </c>
      <c r="C112">
        <v>111</v>
      </c>
    </row>
    <row r="113" spans="1:3" x14ac:dyDescent="0.25">
      <c r="A113">
        <v>95</v>
      </c>
      <c r="B113">
        <f t="shared" si="3"/>
        <v>2.639306042365297E-2</v>
      </c>
      <c r="C113">
        <v>112</v>
      </c>
    </row>
    <row r="114" spans="1:3" x14ac:dyDescent="0.25">
      <c r="A114">
        <v>95</v>
      </c>
      <c r="B114">
        <f t="shared" si="3"/>
        <v>2.6162575993197268E-2</v>
      </c>
      <c r="C114">
        <v>113</v>
      </c>
    </row>
    <row r="115" spans="1:3" x14ac:dyDescent="0.25">
      <c r="A115">
        <v>95</v>
      </c>
      <c r="B115">
        <f t="shared" si="3"/>
        <v>2.5936082013628403E-2</v>
      </c>
      <c r="C115">
        <v>114</v>
      </c>
    </row>
    <row r="116" spans="1:3" x14ac:dyDescent="0.25">
      <c r="A116">
        <v>96</v>
      </c>
      <c r="B116">
        <f t="shared" si="3"/>
        <v>2.5713475748387893E-2</v>
      </c>
      <c r="C116">
        <v>115</v>
      </c>
    </row>
    <row r="117" spans="1:3" x14ac:dyDescent="0.25">
      <c r="A117">
        <v>96</v>
      </c>
      <c r="B117">
        <f t="shared" si="3"/>
        <v>2.5494657957392253E-2</v>
      </c>
      <c r="C117">
        <v>116</v>
      </c>
    </row>
    <row r="118" spans="1:3" x14ac:dyDescent="0.25">
      <c r="A118">
        <v>96</v>
      </c>
      <c r="B118">
        <f t="shared" si="3"/>
        <v>2.5279532749551303E-2</v>
      </c>
      <c r="C118">
        <v>117</v>
      </c>
    </row>
    <row r="119" spans="1:3" x14ac:dyDescent="0.25">
      <c r="A119">
        <v>96</v>
      </c>
      <c r="B119">
        <f t="shared" si="3"/>
        <v>2.5068007442686779E-2</v>
      </c>
      <c r="C119">
        <v>118</v>
      </c>
    </row>
    <row r="120" spans="1:3" x14ac:dyDescent="0.25">
      <c r="A120">
        <v>96</v>
      </c>
      <c r="B120">
        <f t="shared" si="3"/>
        <v>2.485999243042436E-2</v>
      </c>
      <c r="C120">
        <v>119</v>
      </c>
    </row>
    <row r="121" spans="1:3" x14ac:dyDescent="0.25">
      <c r="A121">
        <v>96</v>
      </c>
      <c r="B121">
        <f t="shared" si="3"/>
        <v>2.4655401055656334E-2</v>
      </c>
      <c r="C121">
        <v>120</v>
      </c>
    </row>
    <row r="122" spans="1:3" x14ac:dyDescent="0.25">
      <c r="A122">
        <v>97</v>
      </c>
      <c r="B122">
        <f t="shared" si="3"/>
        <v>2.4454149490199528E-2</v>
      </c>
      <c r="C122">
        <v>121</v>
      </c>
    </row>
    <row r="123" spans="1:3" x14ac:dyDescent="0.25">
      <c r="A123">
        <v>97</v>
      </c>
      <c r="B123">
        <f t="shared" si="3"/>
        <v>2.4256156620297897E-2</v>
      </c>
      <c r="C123">
        <v>122</v>
      </c>
    </row>
    <row r="124" spans="1:3" x14ac:dyDescent="0.25">
      <c r="A124">
        <v>97</v>
      </c>
      <c r="B124">
        <f t="shared" si="3"/>
        <v>2.4061343937641255E-2</v>
      </c>
      <c r="C124">
        <v>123</v>
      </c>
    </row>
    <row r="125" spans="1:3" x14ac:dyDescent="0.25">
      <c r="A125">
        <v>97</v>
      </c>
      <c r="B125">
        <f t="shared" si="3"/>
        <v>2.3869635435592507E-2</v>
      </c>
      <c r="C125">
        <v>124</v>
      </c>
    </row>
    <row r="126" spans="1:3" x14ac:dyDescent="0.25">
      <c r="A126">
        <v>97</v>
      </c>
      <c r="B126">
        <f t="shared" si="3"/>
        <v>2.3680957510334832E-2</v>
      </c>
      <c r="C126">
        <v>125</v>
      </c>
    </row>
    <row r="127" spans="1:3" x14ac:dyDescent="0.25">
      <c r="A127">
        <v>97</v>
      </c>
      <c r="B127">
        <f t="shared" si="3"/>
        <v>2.3495238866670043E-2</v>
      </c>
      <c r="C127">
        <v>126</v>
      </c>
    </row>
    <row r="128" spans="1:3" x14ac:dyDescent="0.25">
      <c r="A128">
        <v>97</v>
      </c>
      <c r="B128">
        <f t="shared" si="3"/>
        <v>2.3312410428213082E-2</v>
      </c>
      <c r="C128">
        <v>127</v>
      </c>
    </row>
    <row r="129" spans="1:3" x14ac:dyDescent="0.25">
      <c r="A129">
        <v>97</v>
      </c>
      <c r="B129">
        <f t="shared" si="3"/>
        <v>2.3132405251746757E-2</v>
      </c>
      <c r="C129">
        <v>128</v>
      </c>
    </row>
    <row r="130" spans="1:3" x14ac:dyDescent="0.25">
      <c r="A130">
        <v>98</v>
      </c>
      <c r="B130">
        <f t="shared" si="3"/>
        <v>2.2955158445512658E-2</v>
      </c>
      <c r="C130">
        <v>129</v>
      </c>
    </row>
    <row r="131" spans="1:3" x14ac:dyDescent="0.25">
      <c r="A131">
        <v>98</v>
      </c>
      <c r="B131">
        <f t="shared" si="3"/>
        <v>2.2780607091229199E-2</v>
      </c>
      <c r="C131">
        <v>130</v>
      </c>
    </row>
    <row r="132" spans="1:3" x14ac:dyDescent="0.25">
      <c r="A132">
        <v>98</v>
      </c>
      <c r="B132">
        <f t="shared" ref="B132:B161" si="4">1-0.05^(1/N)</f>
        <v>2.2608690169639956E-2</v>
      </c>
      <c r="C132">
        <v>131</v>
      </c>
    </row>
    <row r="133" spans="1:3" x14ac:dyDescent="0.25">
      <c r="A133">
        <v>98</v>
      </c>
      <c r="B133">
        <f t="shared" si="4"/>
        <v>2.2439348489406652E-2</v>
      </c>
      <c r="C133">
        <v>132</v>
      </c>
    </row>
    <row r="134" spans="1:3" x14ac:dyDescent="0.25">
      <c r="A134">
        <v>99</v>
      </c>
      <c r="B134">
        <f t="shared" si="4"/>
        <v>2.227252461917395E-2</v>
      </c>
      <c r="C134">
        <v>133</v>
      </c>
    </row>
    <row r="135" spans="1:3" x14ac:dyDescent="0.25">
      <c r="A135">
        <v>99</v>
      </c>
      <c r="B135">
        <f t="shared" si="4"/>
        <v>2.2108162822640942E-2</v>
      </c>
      <c r="C135">
        <v>134</v>
      </c>
    </row>
    <row r="136" spans="1:3" x14ac:dyDescent="0.25">
      <c r="A136">
        <v>99</v>
      </c>
      <c r="B136">
        <f t="shared" si="4"/>
        <v>2.1946208996486471E-2</v>
      </c>
      <c r="C136">
        <v>135</v>
      </c>
    </row>
    <row r="137" spans="1:3" x14ac:dyDescent="0.25">
      <c r="A137">
        <v>99</v>
      </c>
      <c r="B137">
        <f t="shared" si="4"/>
        <v>2.1786610611001955E-2</v>
      </c>
      <c r="C137">
        <v>136</v>
      </c>
    </row>
    <row r="138" spans="1:3" x14ac:dyDescent="0.25">
      <c r="A138">
        <v>99</v>
      </c>
      <c r="B138">
        <f t="shared" si="4"/>
        <v>2.1629316653295039E-2</v>
      </c>
      <c r="C138">
        <v>137</v>
      </c>
    </row>
    <row r="139" spans="1:3" x14ac:dyDescent="0.25">
      <c r="A139">
        <v>99</v>
      </c>
      <c r="B139">
        <f t="shared" si="4"/>
        <v>2.1474277572936629E-2</v>
      </c>
      <c r="C139">
        <v>138</v>
      </c>
    </row>
    <row r="140" spans="1:3" x14ac:dyDescent="0.25">
      <c r="A140">
        <v>99</v>
      </c>
      <c r="B140">
        <f t="shared" si="4"/>
        <v>2.1321445229927072E-2</v>
      </c>
      <c r="C140">
        <v>139</v>
      </c>
    </row>
    <row r="141" spans="1:3" x14ac:dyDescent="0.25">
      <c r="A141">
        <v>99</v>
      </c>
      <c r="B141">
        <f t="shared" si="4"/>
        <v>2.117077284486879E-2</v>
      </c>
      <c r="C141">
        <v>140</v>
      </c>
    </row>
    <row r="142" spans="1:3" x14ac:dyDescent="0.25">
      <c r="A142">
        <v>100</v>
      </c>
      <c r="B142">
        <f t="shared" si="4"/>
        <v>2.1022214951236795E-2</v>
      </c>
      <c r="C142">
        <v>141</v>
      </c>
    </row>
    <row r="143" spans="1:3" x14ac:dyDescent="0.25">
      <c r="A143">
        <v>101</v>
      </c>
      <c r="B143">
        <f t="shared" si="4"/>
        <v>2.0875727349643047E-2</v>
      </c>
      <c r="C143">
        <v>142</v>
      </c>
    </row>
    <row r="144" spans="1:3" x14ac:dyDescent="0.25">
      <c r="A144">
        <v>104</v>
      </c>
      <c r="B144">
        <f t="shared" si="4"/>
        <v>2.0731267064000969E-2</v>
      </c>
      <c r="C144">
        <v>143</v>
      </c>
    </row>
    <row r="145" spans="1:3" x14ac:dyDescent="0.25">
      <c r="A145">
        <v>106</v>
      </c>
      <c r="B145">
        <f t="shared" si="4"/>
        <v>2.0588792299495839E-2</v>
      </c>
      <c r="C145">
        <v>144</v>
      </c>
    </row>
    <row r="146" spans="1:3" x14ac:dyDescent="0.25">
      <c r="A146">
        <v>107</v>
      </c>
      <c r="B146">
        <f t="shared" si="4"/>
        <v>2.044826240227704E-2</v>
      </c>
      <c r="C146">
        <v>145</v>
      </c>
    </row>
    <row r="147" spans="1:3" x14ac:dyDescent="0.25">
      <c r="A147">
        <v>125</v>
      </c>
      <c r="B147">
        <f t="shared" si="4"/>
        <v>2.0309637820788762E-2</v>
      </c>
      <c r="C147">
        <v>146</v>
      </c>
    </row>
    <row r="148" spans="1:3" x14ac:dyDescent="0.25">
      <c r="A148">
        <v>125</v>
      </c>
      <c r="B148">
        <f t="shared" si="4"/>
        <v>2.0172880068663579E-2</v>
      </c>
      <c r="C148">
        <v>147</v>
      </c>
    </row>
    <row r="149" spans="1:3" x14ac:dyDescent="0.25">
      <c r="A149">
        <v>125</v>
      </c>
      <c r="B149">
        <f t="shared" si="4"/>
        <v>2.0037951689104161E-2</v>
      </c>
      <c r="C149">
        <v>148</v>
      </c>
    </row>
    <row r="150" spans="1:3" x14ac:dyDescent="0.25">
      <c r="A150">
        <v>125</v>
      </c>
      <c r="B150">
        <f t="shared" si="4"/>
        <v>1.9904816220685073E-2</v>
      </c>
      <c r="C150">
        <v>149</v>
      </c>
    </row>
    <row r="151" spans="1:3" x14ac:dyDescent="0.25">
      <c r="A151">
        <v>125</v>
      </c>
      <c r="B151">
        <f t="shared" si="4"/>
        <v>1.9773438164508494E-2</v>
      </c>
      <c r="C151">
        <v>150</v>
      </c>
    </row>
    <row r="152" spans="1:3" x14ac:dyDescent="0.25">
      <c r="A152">
        <v>125</v>
      </c>
      <c r="B152">
        <f t="shared" si="4"/>
        <v>1.9643782952651678E-2</v>
      </c>
      <c r="C152">
        <v>151</v>
      </c>
    </row>
    <row r="153" spans="1:3" x14ac:dyDescent="0.25">
      <c r="A153">
        <v>125</v>
      </c>
      <c r="B153">
        <f t="shared" si="4"/>
        <v>1.9515816917848205E-2</v>
      </c>
      <c r="C153">
        <v>152</v>
      </c>
    </row>
    <row r="154" spans="1:3" x14ac:dyDescent="0.25">
      <c r="A154">
        <v>125</v>
      </c>
      <c r="B154">
        <f t="shared" si="4"/>
        <v>1.9389507264345518E-2</v>
      </c>
      <c r="C154">
        <v>153</v>
      </c>
    </row>
    <row r="155" spans="1:3" x14ac:dyDescent="0.25">
      <c r="A155">
        <v>125</v>
      </c>
      <c r="B155">
        <f t="shared" si="4"/>
        <v>1.9264822039886997E-2</v>
      </c>
      <c r="C155">
        <v>154</v>
      </c>
    </row>
    <row r="156" spans="1:3" x14ac:dyDescent="0.25">
      <c r="A156">
        <v>125</v>
      </c>
      <c r="B156">
        <f t="shared" si="4"/>
        <v>1.9141730108768296E-2</v>
      </c>
      <c r="C156">
        <v>155</v>
      </c>
    </row>
    <row r="157" spans="1:3" x14ac:dyDescent="0.25">
      <c r="A157">
        <v>125</v>
      </c>
      <c r="B157">
        <f t="shared" si="4"/>
        <v>1.90202011259194E-2</v>
      </c>
      <c r="C157">
        <v>156</v>
      </c>
    </row>
    <row r="158" spans="1:3" x14ac:dyDescent="0.25">
      <c r="A158">
        <v>125</v>
      </c>
      <c r="B158">
        <f t="shared" si="4"/>
        <v>1.8900205511968138E-2</v>
      </c>
      <c r="C158">
        <v>157</v>
      </c>
    </row>
    <row r="159" spans="1:3" x14ac:dyDescent="0.25">
      <c r="A159">
        <v>125</v>
      </c>
      <c r="B159">
        <f t="shared" si="4"/>
        <v>1.8781714429240925E-2</v>
      </c>
      <c r="C159">
        <v>158</v>
      </c>
    </row>
    <row r="160" spans="1:3" x14ac:dyDescent="0.25">
      <c r="A160">
        <v>125</v>
      </c>
      <c r="B160">
        <f t="shared" si="4"/>
        <v>1.8664699758660808E-2</v>
      </c>
      <c r="C160">
        <v>159</v>
      </c>
    </row>
    <row r="161" spans="1:3" x14ac:dyDescent="0.25">
      <c r="A161">
        <v>135</v>
      </c>
      <c r="B161">
        <f t="shared" si="4"/>
        <v>1.8549134077503804E-2</v>
      </c>
      <c r="C161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Prior Studies</vt:lpstr>
      <vt:lpstr>Attempts vs Risk</vt:lpstr>
      <vt:lpstr>Spinal Only</vt:lpstr>
      <vt:lpstr>Epidural Only</vt:lpstr>
      <vt:lpstr>'Attempts vs Risk'!N</vt:lpstr>
      <vt:lpstr>'Epidural Only'!N</vt:lpstr>
      <vt:lpstr>'Spinal Only'!N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Windows User</cp:lastModifiedBy>
  <dcterms:created xsi:type="dcterms:W3CDTF">2014-09-28T14:32:32Z</dcterms:created>
  <dcterms:modified xsi:type="dcterms:W3CDTF">2015-05-05T12:28:02Z</dcterms:modified>
</cp:coreProperties>
</file>