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최효근 논문\Vertebral fracture mortality\Spine R2\"/>
    </mc:Choice>
  </mc:AlternateContent>
  <bookViews>
    <workbookView xWindow="0" yWindow="0" windowWidth="1959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6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5" i="1"/>
</calcChain>
</file>

<file path=xl/sharedStrings.xml><?xml version="1.0" encoding="utf-8"?>
<sst xmlns="http://schemas.openxmlformats.org/spreadsheetml/2006/main" count="382" uniqueCount="381">
  <si>
    <t>Cause of death</t>
  </si>
  <si>
    <t>Codes</t>
  </si>
  <si>
    <t>Total participants</t>
  </si>
  <si>
    <t>Vertebral fracture</t>
  </si>
  <si>
    <t>(n = 3,739)</t>
  </si>
  <si>
    <t>Control</t>
  </si>
  <si>
    <t>( n = 11,844)</t>
  </si>
  <si>
    <t>Infection</t>
  </si>
  <si>
    <t>A00-B99</t>
  </si>
  <si>
    <t>A00-A09</t>
  </si>
  <si>
    <t>Tuberculosis</t>
  </si>
  <si>
    <t>A15-A19</t>
  </si>
  <si>
    <t>A20-A28</t>
  </si>
  <si>
    <t>Other bacterial diseases</t>
  </si>
  <si>
    <t>A30- A49</t>
  </si>
  <si>
    <t>Infections with a predominantly sexual mode of transmission</t>
  </si>
  <si>
    <t>A50-A64</t>
  </si>
  <si>
    <t>Other spirochaetal diseases</t>
  </si>
  <si>
    <t>A65-A69</t>
  </si>
  <si>
    <t>Other diseases caused by chlamydiae</t>
  </si>
  <si>
    <t>A70-A74</t>
  </si>
  <si>
    <t>Rickettsioses</t>
  </si>
  <si>
    <t>A75-A79</t>
  </si>
  <si>
    <t>Viral infections of the central nervous system</t>
  </si>
  <si>
    <t>A80-A89</t>
  </si>
  <si>
    <t>Arthropod-borne viral fevers and viral hemorrhagic fevers</t>
  </si>
  <si>
    <t>A92-A99</t>
  </si>
  <si>
    <t>Viral infections characterized by skin and mucous membrane lesions</t>
  </si>
  <si>
    <t>B00-B09</t>
  </si>
  <si>
    <t>Viral hepatitis</t>
  </si>
  <si>
    <t>B15-B19</t>
  </si>
  <si>
    <t>B20-B24</t>
  </si>
  <si>
    <t>Other viral diseases</t>
  </si>
  <si>
    <t>B25-B34</t>
  </si>
  <si>
    <t>Mycoses</t>
  </si>
  <si>
    <t>B35-B49</t>
  </si>
  <si>
    <t>Protozoal diseases</t>
  </si>
  <si>
    <t>B50-B64</t>
  </si>
  <si>
    <t>Helminthiases</t>
  </si>
  <si>
    <t>B65-B83</t>
  </si>
  <si>
    <t>Pediculosis, acariasis and other infestations</t>
  </si>
  <si>
    <t>B85-B89</t>
  </si>
  <si>
    <t>Sequelae of infectious and parasitic diseases</t>
  </si>
  <si>
    <t>B90-B94</t>
  </si>
  <si>
    <t>B95-B98</t>
  </si>
  <si>
    <t>Other infectious diseases</t>
  </si>
  <si>
    <t>B99</t>
  </si>
  <si>
    <t>Neoplasm</t>
  </si>
  <si>
    <t>C00-D48</t>
  </si>
  <si>
    <t>C00-C14</t>
  </si>
  <si>
    <t>C15-C26</t>
  </si>
  <si>
    <t>C30-C39</t>
  </si>
  <si>
    <t>C40-C41</t>
  </si>
  <si>
    <t>C43-C44</t>
  </si>
  <si>
    <t>C45-C49</t>
  </si>
  <si>
    <t>C50</t>
  </si>
  <si>
    <t>C51-C58</t>
  </si>
  <si>
    <t>C60-C63</t>
  </si>
  <si>
    <t>C64-C68</t>
  </si>
  <si>
    <t>C69-C72</t>
  </si>
  <si>
    <t>C73-C75</t>
  </si>
  <si>
    <t>C76-C80</t>
  </si>
  <si>
    <t>C81-C96</t>
  </si>
  <si>
    <t>Malignant neoplasm of independent (primary) multiple sites</t>
  </si>
  <si>
    <t>C97</t>
  </si>
  <si>
    <t>In situ neoplasms</t>
  </si>
  <si>
    <t>D00-D09</t>
  </si>
  <si>
    <t>Benign neoplasms</t>
  </si>
  <si>
    <t>D10-D36</t>
  </si>
  <si>
    <t>D37-D48</t>
  </si>
  <si>
    <t>Metabolic disease</t>
  </si>
  <si>
    <t>E00-E90</t>
  </si>
  <si>
    <t>E00-E07</t>
  </si>
  <si>
    <t>Diabetes mellitus</t>
  </si>
  <si>
    <t>E10-E14</t>
  </si>
  <si>
    <t>Other diorders of glucose regulation and pancreatic internal secretion</t>
  </si>
  <si>
    <t>E15-E16</t>
  </si>
  <si>
    <t>Disorders of other endocrine glands</t>
  </si>
  <si>
    <t>E20-E35</t>
  </si>
  <si>
    <t>Malnutrition</t>
  </si>
  <si>
    <t>E40-E46</t>
  </si>
  <si>
    <t>Other nutritional deficiencies</t>
  </si>
  <si>
    <t>E50-E64</t>
  </si>
  <si>
    <t>Obesity and other hyperalimentation</t>
  </si>
  <si>
    <t>E65-E68</t>
  </si>
  <si>
    <t>Metabolic disorders</t>
  </si>
  <si>
    <t>E70-E90</t>
  </si>
  <si>
    <t>Mental disease</t>
  </si>
  <si>
    <t>F00-F99</t>
  </si>
  <si>
    <t>F00-F09</t>
  </si>
  <si>
    <t>F10-F19</t>
  </si>
  <si>
    <t>F20-F29</t>
  </si>
  <si>
    <t>F30-F39</t>
  </si>
  <si>
    <t>F40-F48</t>
  </si>
  <si>
    <t>F50-F59</t>
  </si>
  <si>
    <t>F60-F69</t>
  </si>
  <si>
    <t>F70-F79</t>
  </si>
  <si>
    <t>F80-F89</t>
  </si>
  <si>
    <t>F90-F98</t>
  </si>
  <si>
    <t>F99</t>
  </si>
  <si>
    <t>Neurologic disease</t>
  </si>
  <si>
    <t>G00-G99</t>
  </si>
  <si>
    <t>Inflammatory diseases of the central nervous system</t>
  </si>
  <si>
    <t>G00-G09</t>
  </si>
  <si>
    <t>Systemic atrophies primarily affecting the central nervous system</t>
  </si>
  <si>
    <t>G10-G14</t>
  </si>
  <si>
    <t>Extrapyramidal and movement disorders</t>
  </si>
  <si>
    <t>G20-G26</t>
  </si>
  <si>
    <t>Other degenerative diseases of the nervous system</t>
  </si>
  <si>
    <t>G30-G32</t>
  </si>
  <si>
    <t>Demyelinating diseases of the central nervous system</t>
  </si>
  <si>
    <t>G35-G37</t>
  </si>
  <si>
    <t>Episodic and paroxysmal disorders</t>
  </si>
  <si>
    <t>G40-G47</t>
  </si>
  <si>
    <t>G50-G59</t>
  </si>
  <si>
    <t>Polyneuropathies and other disorders of the peripheral nervous system</t>
  </si>
  <si>
    <t>G60-G64</t>
  </si>
  <si>
    <t>Diseases of myoneural junction and muscle</t>
  </si>
  <si>
    <t>G70-G73</t>
  </si>
  <si>
    <t>Cerebral palsy and other paralytic syndromes</t>
  </si>
  <si>
    <t>G80-G83</t>
  </si>
  <si>
    <t>Other disorders of the nervous system</t>
  </si>
  <si>
    <t>G90-G99</t>
  </si>
  <si>
    <t>Circulatory disease</t>
  </si>
  <si>
    <t>I00-I99</t>
  </si>
  <si>
    <t>Acute rheumatic fever</t>
  </si>
  <si>
    <t>I00-I02</t>
  </si>
  <si>
    <t>Chronic rheumatic heart diseases</t>
  </si>
  <si>
    <t>I05-I09</t>
  </si>
  <si>
    <t>Hypertensive diseases</t>
  </si>
  <si>
    <t>I10-I15</t>
  </si>
  <si>
    <t>Ischemic heart diseases</t>
  </si>
  <si>
    <t>I20-I25</t>
  </si>
  <si>
    <t>I26-I28</t>
  </si>
  <si>
    <t>Other forms of heart disease</t>
  </si>
  <si>
    <t>I30-I52</t>
  </si>
  <si>
    <t>Cerebrovascular diseases</t>
  </si>
  <si>
    <t>I60-I69</t>
  </si>
  <si>
    <t>I70-I79</t>
  </si>
  <si>
    <t>I80-I89</t>
  </si>
  <si>
    <t>Other and unspecified disorders of the circulatory system</t>
  </si>
  <si>
    <t>I95-I99</t>
  </si>
  <si>
    <t>Respiratory disease</t>
  </si>
  <si>
    <t>J00-J99</t>
  </si>
  <si>
    <t>Acute upper respiratory infections</t>
  </si>
  <si>
    <t>J00-J06</t>
  </si>
  <si>
    <t>Influenza and pneumonia</t>
  </si>
  <si>
    <t>J09-J18</t>
  </si>
  <si>
    <t>Other acute lower respiratory infections</t>
  </si>
  <si>
    <t>J20-J22</t>
  </si>
  <si>
    <t>J30-J39</t>
  </si>
  <si>
    <t>Chronic lower respiratory diseases</t>
  </si>
  <si>
    <t>J40-J47</t>
  </si>
  <si>
    <t>Lung diseases due to external agents</t>
  </si>
  <si>
    <t>J60-J70</t>
  </si>
  <si>
    <t>Other respiratory diseases principally affecting the interstitium</t>
  </si>
  <si>
    <t>J80-J84</t>
  </si>
  <si>
    <t>J85-J86</t>
  </si>
  <si>
    <t>Other diseases of pleura</t>
  </si>
  <si>
    <t>J90-J94</t>
  </si>
  <si>
    <t>Other diseases of the respiratory system</t>
  </si>
  <si>
    <t>J95-J99</t>
  </si>
  <si>
    <t>Digestive disease</t>
  </si>
  <si>
    <t>K00-K93</t>
  </si>
  <si>
    <t>K00-K14</t>
  </si>
  <si>
    <t>K20-K31</t>
  </si>
  <si>
    <t>K35-K38</t>
  </si>
  <si>
    <t>Hernia</t>
  </si>
  <si>
    <t>K40-K46</t>
  </si>
  <si>
    <t>Noninfective enteritis and colitis</t>
  </si>
  <si>
    <t>K50-K52</t>
  </si>
  <si>
    <t>K55-K64</t>
  </si>
  <si>
    <t>K65-K67</t>
  </si>
  <si>
    <t>K70-K77</t>
  </si>
  <si>
    <t>K80-K87</t>
  </si>
  <si>
    <t>Other diseases of the digestive system</t>
  </si>
  <si>
    <t>K90-K93</t>
  </si>
  <si>
    <t>Muscular disease</t>
  </si>
  <si>
    <t>M00-M99</t>
  </si>
  <si>
    <t>Infectious arthropathies</t>
  </si>
  <si>
    <t>M00-M03</t>
  </si>
  <si>
    <t>Inflammatory polyarthropathies</t>
  </si>
  <si>
    <t>M05-M14</t>
  </si>
  <si>
    <t>Arthrosis</t>
  </si>
  <si>
    <t>M15-M19</t>
  </si>
  <si>
    <t>Other joint disorders</t>
  </si>
  <si>
    <t>M20-M25</t>
  </si>
  <si>
    <t>Systemic connective tissue disorder</t>
  </si>
  <si>
    <t>M30-M36</t>
  </si>
  <si>
    <t>Deformin dorsopathies</t>
  </si>
  <si>
    <t>M40-M43</t>
  </si>
  <si>
    <t>Spondylopathies</t>
  </si>
  <si>
    <t>M45-M49</t>
  </si>
  <si>
    <t>Other dorsopathies</t>
  </si>
  <si>
    <t>M50-M54</t>
  </si>
  <si>
    <t>M60-M63</t>
  </si>
  <si>
    <t>M65-M68</t>
  </si>
  <si>
    <t>Other soft tissue disorders</t>
  </si>
  <si>
    <t>M70-M79</t>
  </si>
  <si>
    <t>M80-M85</t>
  </si>
  <si>
    <t>Other osteopathies</t>
  </si>
  <si>
    <t>M86-M90</t>
  </si>
  <si>
    <t>Chondropathies</t>
  </si>
  <si>
    <t>M91-M94</t>
  </si>
  <si>
    <t>Other disorders of the musculoskeletal system and connective tissue</t>
  </si>
  <si>
    <t>M95-M99</t>
  </si>
  <si>
    <t>Genitourinary disease</t>
  </si>
  <si>
    <t>N00-N99</t>
  </si>
  <si>
    <t>Glomerular diseases</t>
  </si>
  <si>
    <t>N00-N08</t>
  </si>
  <si>
    <t>Renal tubulo-inerstitial diseases</t>
  </si>
  <si>
    <t>N10-N16</t>
  </si>
  <si>
    <t>Renal failure</t>
  </si>
  <si>
    <t>N17-N19</t>
  </si>
  <si>
    <t>Urolithiasis</t>
  </si>
  <si>
    <t>N20-N23</t>
  </si>
  <si>
    <t>N25-N29</t>
  </si>
  <si>
    <t>Other diseases of the urinary system</t>
  </si>
  <si>
    <t>N30-N39</t>
  </si>
  <si>
    <t>N40-N51</t>
  </si>
  <si>
    <t>N60-N64</t>
  </si>
  <si>
    <t>N70-N77</t>
  </si>
  <si>
    <t>N80-N98</t>
  </si>
  <si>
    <t>N99</t>
  </si>
  <si>
    <t>Abnormal finding</t>
  </si>
  <si>
    <t>R00-R99</t>
  </si>
  <si>
    <t>Symptoms and signs involving the circulatory and respitatory systems</t>
  </si>
  <si>
    <t>R00-R09</t>
  </si>
  <si>
    <t>Symptoms and signs involving the digestive system and abdomen</t>
  </si>
  <si>
    <t>R10-R19</t>
  </si>
  <si>
    <t>Symptoms and signs involving the skin and subcutaneous tissue</t>
  </si>
  <si>
    <t>R20-R23</t>
  </si>
  <si>
    <t>R25-R29</t>
  </si>
  <si>
    <t>R30-R39</t>
  </si>
  <si>
    <t>R40-R46</t>
  </si>
  <si>
    <t>Symptoms and signs involving speech and voice</t>
  </si>
  <si>
    <t>R47-R49</t>
  </si>
  <si>
    <t>General symptoms and signs</t>
  </si>
  <si>
    <t>R50-R69</t>
  </si>
  <si>
    <t>Abnormal findings on examination of blood, without diagnosis</t>
  </si>
  <si>
    <t>R70-R79</t>
  </si>
  <si>
    <t>Abnormal findings on examination of urine, without diagnosis</t>
  </si>
  <si>
    <t>R80-R82</t>
  </si>
  <si>
    <t>Abnormal findings on examination of other body fluids, substances and tissues, without diagnosis</t>
  </si>
  <si>
    <t>R83-R89</t>
  </si>
  <si>
    <t>Abnormal findings on diagnostic imaging and in function studies, without diagnosis</t>
  </si>
  <si>
    <t>R90-R94</t>
  </si>
  <si>
    <t>Ill-defined and unknown causes of mortality</t>
  </si>
  <si>
    <t>R95-R99</t>
  </si>
  <si>
    <t>Trauma</t>
  </si>
  <si>
    <t>S00-T98</t>
  </si>
  <si>
    <t>Injuries to the head</t>
  </si>
  <si>
    <t>S00-S09</t>
  </si>
  <si>
    <t>Injuries to the neck</t>
  </si>
  <si>
    <t>S10-S19</t>
  </si>
  <si>
    <t>Injuries to the thorax</t>
  </si>
  <si>
    <t>S20-S29</t>
  </si>
  <si>
    <t>S30-S39</t>
  </si>
  <si>
    <t>Injuries to the shoulder and upper arm</t>
  </si>
  <si>
    <t>S40-S49</t>
  </si>
  <si>
    <t>Injuries to the elbow and forearm</t>
  </si>
  <si>
    <t>S50-S59</t>
  </si>
  <si>
    <t>Injuries to the wrist and hand</t>
  </si>
  <si>
    <t>S60-S69</t>
  </si>
  <si>
    <t>Injuries to th hip and thigh</t>
  </si>
  <si>
    <t>S70-S79</t>
  </si>
  <si>
    <t>Injuries to the knee and lower leg</t>
  </si>
  <si>
    <t>S80-S89</t>
  </si>
  <si>
    <t>Injuries to the ankle and foot</t>
  </si>
  <si>
    <t>S90-S99</t>
  </si>
  <si>
    <t>Injuries involving multiple body regions</t>
  </si>
  <si>
    <t>T00-T07</t>
  </si>
  <si>
    <t>T08-T14</t>
  </si>
  <si>
    <t>T15-T19</t>
  </si>
  <si>
    <t>Burns and corrosions of external body suface, specified by site</t>
  </si>
  <si>
    <t>T20-T25</t>
  </si>
  <si>
    <t>T26-T28</t>
  </si>
  <si>
    <t>T29-T32</t>
  </si>
  <si>
    <t>Frostbite</t>
  </si>
  <si>
    <t>T33-T35</t>
  </si>
  <si>
    <t>T36-T50</t>
  </si>
  <si>
    <t>Toxic effects of sustances chiefly nonmedicinal as to source</t>
  </si>
  <si>
    <t>T51-T65</t>
  </si>
  <si>
    <t>Other and unspecified effects of external causes</t>
  </si>
  <si>
    <t>T66-T78</t>
  </si>
  <si>
    <t>Certain early complications of trauma</t>
  </si>
  <si>
    <t>T79</t>
  </si>
  <si>
    <t>Complications of surgical and medical care, NEC</t>
  </si>
  <si>
    <t>T80-T88</t>
  </si>
  <si>
    <t>T90-T98</t>
  </si>
  <si>
    <t>Others</t>
  </si>
  <si>
    <t>D50-D89, L00-L99</t>
  </si>
  <si>
    <t>Nutritional anemias</t>
  </si>
  <si>
    <t>D50-D53</t>
  </si>
  <si>
    <t>Hemolytic anemias</t>
  </si>
  <si>
    <t>D55-D59</t>
  </si>
  <si>
    <t>Aplastic and other anemias</t>
  </si>
  <si>
    <t>D60-D64</t>
  </si>
  <si>
    <t>D65-D69</t>
  </si>
  <si>
    <t>D70-D77</t>
  </si>
  <si>
    <t>Certain disorders involving the immune mechanism</t>
  </si>
  <si>
    <t>D80-D89</t>
  </si>
  <si>
    <t>Other disorders of the skin and subcutaneous tissue</t>
  </si>
  <si>
    <t>L80-L99</t>
  </si>
  <si>
    <t>Mixed and other personality disorders</t>
  </si>
  <si>
    <t>F61</t>
  </si>
  <si>
    <t>Unspecified mental disorder</t>
  </si>
  <si>
    <t>F99-F99</t>
  </si>
  <si>
    <t>Mastoiditis and related conditions</t>
  </si>
  <si>
    <t>H70</t>
  </si>
  <si>
    <t>Congenital malformations of cardiac septa</t>
  </si>
  <si>
    <t>Q21</t>
  </si>
  <si>
    <t>Congenital malformations of pulmonary and tricuspid valves</t>
  </si>
  <si>
    <t>Q22</t>
  </si>
  <si>
    <t>Q28</t>
  </si>
  <si>
    <t>Organic, including symptomatic, mental disorders</t>
  </si>
  <si>
    <t>Mental and behavioural disorders due to psychoactive substance use</t>
  </si>
  <si>
    <t>Schizophrenia, schizotypal and delusional disorders</t>
  </si>
  <si>
    <t>Mood [affective] disorders</t>
  </si>
  <si>
    <t>Neurotic, stress-related and somatoform disorders</t>
  </si>
  <si>
    <t>Behavioural syndromes associated with physiological disturbances and physical factors</t>
  </si>
  <si>
    <t>Disorders of adult personality and behaviour</t>
  </si>
  <si>
    <t>Mental retardation</t>
  </si>
  <si>
    <t>Disorders of psychological development</t>
  </si>
  <si>
    <t>Behavioural and emotional disorders with onset usually occurring in childhood and adolescence</t>
  </si>
  <si>
    <t>Intestinal infectious diseases</t>
  </si>
  <si>
    <t>Certain zoonotic Bacterial diseases</t>
  </si>
  <si>
    <t>Human immunodeficiency virus [HIV] disease</t>
  </si>
  <si>
    <t>Bacterial, viral, and other infectious agents</t>
  </si>
  <si>
    <t xml:space="preserve">Malignant neoplasm of the lip, oral cavity, and pharynx </t>
  </si>
  <si>
    <t xml:space="preserve">Malignant neoplasms of the digestive organs </t>
  </si>
  <si>
    <t>Malignant neoplasms of the respiratory and intrathoracic organs</t>
  </si>
  <si>
    <t>Malignant neoplasm of the bone and articular cartilage</t>
  </si>
  <si>
    <t>Melanoma and other malignant neoplasms of the skin</t>
  </si>
  <si>
    <t>Malignant neoplasms of the mesothelial and soft tissue</t>
  </si>
  <si>
    <t xml:space="preserve">Malignant neoplasm of the breast </t>
  </si>
  <si>
    <t>Malignant neoplasm of the female genital organs</t>
  </si>
  <si>
    <t>Malignant neoplasm of the male genital organs</t>
  </si>
  <si>
    <t>Malignant neoplasm of the urinary tract</t>
  </si>
  <si>
    <t>Malignant neoplasm of the eye, brain, and other parts of the central nervous system</t>
  </si>
  <si>
    <t>Malignant neoplasm of the thyroid and other endocrine glands</t>
  </si>
  <si>
    <t>Malignant neoplasm of ill-defined, secondary, and unspecified sites</t>
  </si>
  <si>
    <t>Malignant neoplasms of the lymphoid, hematopoietic, and related tissues</t>
  </si>
  <si>
    <t>Neoplasms of uncertain or unknown behavior</t>
  </si>
  <si>
    <t>Disorders of the thyroid gland</t>
  </si>
  <si>
    <t>Nerve, nerve root, and plexus disorders</t>
  </si>
  <si>
    <t>Pulmonary heart disease and diseases of the pulmonary circulation</t>
  </si>
  <si>
    <t>Diseases of arteries, arterioles, and capilaries</t>
  </si>
  <si>
    <t>Diseases of veins, lymphatic vessels, and lymph nodes, NEC</t>
  </si>
  <si>
    <t>Other diseases of the upper respiratory tract</t>
  </si>
  <si>
    <t>Suppurative and necrotic conditions of the lower respiratory tract</t>
  </si>
  <si>
    <t>Diseases of the oral cavity, salivary glands, and jaws</t>
  </si>
  <si>
    <t>Diseases of the esophagus, stomach, and duodenum</t>
  </si>
  <si>
    <t>Disease of the appendix</t>
  </si>
  <si>
    <t>Other diseases of the intestines</t>
  </si>
  <si>
    <t>Diseases of the  peritoneum</t>
  </si>
  <si>
    <t>Diseases of the liver</t>
  </si>
  <si>
    <t>Disorders of the gallbladder, biliary tract, and pancreas</t>
  </si>
  <si>
    <t>Disorders of the muscles</t>
  </si>
  <si>
    <t>Disorders of the synovium and tendon</t>
  </si>
  <si>
    <t>Disorders of the bone density and structure</t>
  </si>
  <si>
    <t>Other disorders of the kidney and ureter</t>
  </si>
  <si>
    <t>Diseases of the male genital organs</t>
  </si>
  <si>
    <t>Disorders of the breast</t>
  </si>
  <si>
    <t>Inflammatory diseases of the female pelvic organs</t>
  </si>
  <si>
    <t>Noninflammatory disorders of the female genital tract</t>
  </si>
  <si>
    <t>Other disorders of the genitourinary system</t>
  </si>
  <si>
    <t>Symptoms and signs involving the nervous and musculoskeletal systems</t>
  </si>
  <si>
    <t>Symptoms and signs involving the urinary system</t>
  </si>
  <si>
    <t>Symptoms and signs involving cognition, perception, emotional state, and behavior</t>
  </si>
  <si>
    <t>Injuries to the abdomen, lower back, lumbar spine, and pelvis</t>
  </si>
  <si>
    <t>Injuries to uspecitied part of trunk, limb, or body region</t>
  </si>
  <si>
    <t>Effects of foreign body entering through natural orifice</t>
  </si>
  <si>
    <t>Burn and corrosions confined to the eye and internal organs</t>
  </si>
  <si>
    <t>Burns and corrosions of multiple and unspecified of multiple and unspecified body regions</t>
  </si>
  <si>
    <t>Poisoning by drugs, medicaments, and biological substances</t>
  </si>
  <si>
    <t>Sequelae of injuries,  poisoning, and other consequences of external causes</t>
  </si>
  <si>
    <t>Coagulation defect, purpura, and other hemorrhage conditions</t>
  </si>
  <si>
    <t>Other disease of the blood and blood-forming organs</t>
  </si>
  <si>
    <t>Other congenital malformations of the circulatory system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</si>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</sst>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Times New Roman"/>
      <family val="1"/>
    </font>
    <font>
      <sz val="11"/>
      <name val="맑은 고딕"/>
      <family val="2"/>
      <charset val="129"/>
      <scheme val="minor"/>
    </font>
    <font>
      <b/>
      <sz val="14"/>
      <name val="Times New Roman"/>
      <family val="1"/>
    </font>
    <font>
      <sz val="14"/>
      <name val="맑은 고딕"/>
      <family val="2"/>
      <charset val="129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10" fontId="5" fillId="0" borderId="0" xfId="0" applyNumberFormat="1" applyFont="1" applyFill="1">
      <alignment vertical="center"/>
    </xf>
    <xf numFmtId="10" fontId="3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10" fontId="2" fillId="0" borderId="2" xfId="0" applyNumberFormat="1" applyFont="1" applyFill="1" applyBorder="1">
      <alignment vertical="center"/>
    </xf>
    <xf numFmtId="10" fontId="2" fillId="0" borderId="2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2"/>
  <sheetViews>
    <sheetView tabSelected="1" workbookViewId="0">
      <selection activeCell="C12" sqref="C12"/>
    </sheetView>
  </sheetViews>
  <sheetFormatPr defaultColWidth="9" defaultRowHeight="16.5"/>
  <cols>
    <col min="1" max="1" width="2.75" style="2" customWidth="1"/>
    <col min="2" max="2" width="3.5" style="2" customWidth="1"/>
    <col min="3" max="3" width="69.75" style="2" customWidth="1"/>
    <col min="4" max="4" width="12.375" style="2" customWidth="1"/>
    <col min="5" max="5" width="9" style="2"/>
    <col min="6" max="6" width="14" style="15" bestFit="1" customWidth="1"/>
    <col min="7" max="7" width="2" style="2" customWidth="1"/>
    <col min="8" max="8" width="9" style="2"/>
    <col min="9" max="9" width="9" style="16"/>
    <col min="10" max="16384" width="9" style="2"/>
  </cols>
  <sheetData>
    <row r="1" spans="2:9" ht="17.25" customHeight="1" thickBot="1">
      <c r="B1" s="21" t="s">
        <v>0</v>
      </c>
      <c r="C1" s="21"/>
      <c r="D1" s="1" t="s">
        <v>1</v>
      </c>
      <c r="E1" s="20" t="s">
        <v>2</v>
      </c>
      <c r="F1" s="20"/>
      <c r="G1" s="20"/>
      <c r="H1" s="20"/>
      <c r="I1" s="20"/>
    </row>
    <row r="2" spans="2:9" ht="24" customHeight="1">
      <c r="B2" s="22"/>
      <c r="C2" s="22"/>
      <c r="D2" s="19"/>
      <c r="E2" s="19" t="s">
        <v>3</v>
      </c>
      <c r="F2" s="19"/>
      <c r="G2" s="3"/>
      <c r="H2" s="19" t="s">
        <v>5</v>
      </c>
      <c r="I2" s="19"/>
    </row>
    <row r="3" spans="2:9" ht="19.5" thickBot="1">
      <c r="B3" s="23"/>
      <c r="C3" s="23"/>
      <c r="D3" s="20"/>
      <c r="E3" s="20" t="s">
        <v>4</v>
      </c>
      <c r="F3" s="20"/>
      <c r="G3" s="17"/>
      <c r="H3" s="20" t="s">
        <v>6</v>
      </c>
      <c r="I3" s="20"/>
    </row>
    <row r="4" spans="2:9" s="7" customFormat="1" ht="20.100000000000001" customHeight="1">
      <c r="B4" s="18" t="s">
        <v>7</v>
      </c>
      <c r="C4" s="18"/>
      <c r="D4" s="3" t="s">
        <v>8</v>
      </c>
      <c r="E4" s="3"/>
      <c r="F4" s="5"/>
      <c r="G4" s="3"/>
      <c r="H4" s="3"/>
      <c r="I4" s="6"/>
    </row>
    <row r="5" spans="2:9" s="7" customFormat="1" ht="20.100000000000001" customHeight="1">
      <c r="B5" s="8"/>
      <c r="C5" s="9" t="s">
        <v>325</v>
      </c>
      <c r="D5" s="3" t="s">
        <v>9</v>
      </c>
      <c r="E5" s="3">
        <v>10</v>
      </c>
      <c r="F5" s="5">
        <f>E5/3739</f>
        <v>2.6745119015779621E-3</v>
      </c>
      <c r="G5" s="3"/>
      <c r="H5" s="3">
        <v>38</v>
      </c>
      <c r="I5" s="6">
        <f>H5/11844</f>
        <v>3.2083755488010808E-3</v>
      </c>
    </row>
    <row r="6" spans="2:9" s="7" customFormat="1" ht="20.100000000000001" customHeight="1">
      <c r="B6" s="8"/>
      <c r="C6" s="9" t="s">
        <v>10</v>
      </c>
      <c r="D6" s="3" t="s">
        <v>11</v>
      </c>
      <c r="E6" s="3">
        <v>28</v>
      </c>
      <c r="F6" s="5">
        <f t="shared" ref="F6:F69" si="0">E6/3739</f>
        <v>7.4886333244182941E-3</v>
      </c>
      <c r="G6" s="3"/>
      <c r="H6" s="3">
        <v>95</v>
      </c>
      <c r="I6" s="6">
        <f t="shared" ref="I6:I69" si="1">H6/11844</f>
        <v>8.020938872002701E-3</v>
      </c>
    </row>
    <row r="7" spans="2:9" s="7" customFormat="1" ht="20.100000000000001" customHeight="1">
      <c r="B7" s="8"/>
      <c r="C7" s="9" t="s">
        <v>326</v>
      </c>
      <c r="D7" s="3" t="s">
        <v>12</v>
      </c>
      <c r="E7" s="3">
        <v>0</v>
      </c>
      <c r="F7" s="5">
        <f t="shared" si="0"/>
        <v>0</v>
      </c>
      <c r="G7" s="3"/>
      <c r="H7" s="3">
        <v>0</v>
      </c>
      <c r="I7" s="6">
        <f t="shared" si="1"/>
        <v>0</v>
      </c>
    </row>
    <row r="8" spans="2:9" s="7" customFormat="1" ht="20.100000000000001" customHeight="1">
      <c r="B8" s="8"/>
      <c r="C8" s="9" t="s">
        <v>13</v>
      </c>
      <c r="D8" s="3" t="s">
        <v>14</v>
      </c>
      <c r="E8" s="3">
        <v>40</v>
      </c>
      <c r="F8" s="5">
        <f t="shared" si="0"/>
        <v>1.0698047606311848E-2</v>
      </c>
      <c r="G8" s="3"/>
      <c r="H8" s="3">
        <v>103</v>
      </c>
      <c r="I8" s="6">
        <f t="shared" si="1"/>
        <v>8.6963863559608237E-3</v>
      </c>
    </row>
    <row r="9" spans="2:9" s="7" customFormat="1" ht="20.100000000000001" customHeight="1">
      <c r="B9" s="8"/>
      <c r="C9" s="9" t="s">
        <v>15</v>
      </c>
      <c r="D9" s="3" t="s">
        <v>16</v>
      </c>
      <c r="E9" s="3">
        <v>0</v>
      </c>
      <c r="F9" s="5">
        <f t="shared" si="0"/>
        <v>0</v>
      </c>
      <c r="G9" s="3"/>
      <c r="H9" s="3">
        <v>0</v>
      </c>
      <c r="I9" s="6">
        <f t="shared" si="1"/>
        <v>0</v>
      </c>
    </row>
    <row r="10" spans="2:9" s="7" customFormat="1" ht="20.100000000000001" customHeight="1">
      <c r="B10" s="8"/>
      <c r="C10" s="9" t="s">
        <v>17</v>
      </c>
      <c r="D10" s="3" t="s">
        <v>18</v>
      </c>
      <c r="E10" s="3">
        <v>0</v>
      </c>
      <c r="F10" s="5">
        <f t="shared" si="0"/>
        <v>0</v>
      </c>
      <c r="G10" s="3"/>
      <c r="H10" s="3">
        <v>0</v>
      </c>
      <c r="I10" s="6">
        <f t="shared" si="1"/>
        <v>0</v>
      </c>
    </row>
    <row r="11" spans="2:9" s="7" customFormat="1" ht="20.100000000000001" customHeight="1">
      <c r="B11" s="8"/>
      <c r="C11" s="9" t="s">
        <v>19</v>
      </c>
      <c r="D11" s="3" t="s">
        <v>20</v>
      </c>
      <c r="E11" s="3">
        <v>0</v>
      </c>
      <c r="F11" s="5">
        <f t="shared" si="0"/>
        <v>0</v>
      </c>
      <c r="G11" s="3"/>
      <c r="H11" s="3">
        <v>0</v>
      </c>
      <c r="I11" s="6">
        <f t="shared" si="1"/>
        <v>0</v>
      </c>
    </row>
    <row r="12" spans="2:9" s="7" customFormat="1" ht="20.100000000000001" customHeight="1">
      <c r="B12" s="8"/>
      <c r="C12" s="9" t="s">
        <v>21</v>
      </c>
      <c r="D12" s="3" t="s">
        <v>22</v>
      </c>
      <c r="E12" s="3">
        <v>1</v>
      </c>
      <c r="F12" s="5">
        <f t="shared" si="0"/>
        <v>2.6745119015779618E-4</v>
      </c>
      <c r="G12" s="3"/>
      <c r="H12" s="3">
        <v>6</v>
      </c>
      <c r="I12" s="6">
        <f t="shared" si="1"/>
        <v>5.0658561296859173E-4</v>
      </c>
    </row>
    <row r="13" spans="2:9" s="7" customFormat="1" ht="20.100000000000001" customHeight="1">
      <c r="B13" s="8"/>
      <c r="C13" s="9" t="s">
        <v>23</v>
      </c>
      <c r="D13" s="3" t="s">
        <v>24</v>
      </c>
      <c r="E13" s="3">
        <v>0</v>
      </c>
      <c r="F13" s="5">
        <f t="shared" si="0"/>
        <v>0</v>
      </c>
      <c r="G13" s="3"/>
      <c r="H13" s="3">
        <v>1</v>
      </c>
      <c r="I13" s="6">
        <f t="shared" si="1"/>
        <v>8.4430935494765288E-5</v>
      </c>
    </row>
    <row r="14" spans="2:9" s="7" customFormat="1" ht="20.100000000000001" customHeight="1">
      <c r="B14" s="8"/>
      <c r="C14" s="9" t="s">
        <v>25</v>
      </c>
      <c r="D14" s="3" t="s">
        <v>26</v>
      </c>
      <c r="E14" s="3">
        <v>0</v>
      </c>
      <c r="F14" s="5">
        <f t="shared" si="0"/>
        <v>0</v>
      </c>
      <c r="G14" s="3"/>
      <c r="H14" s="3">
        <v>0</v>
      </c>
      <c r="I14" s="6">
        <f t="shared" si="1"/>
        <v>0</v>
      </c>
    </row>
    <row r="15" spans="2:9" s="7" customFormat="1" ht="20.25">
      <c r="B15" s="8"/>
      <c r="C15" s="9" t="s">
        <v>27</v>
      </c>
      <c r="D15" s="3" t="s">
        <v>28</v>
      </c>
      <c r="E15" s="3">
        <v>0</v>
      </c>
      <c r="F15" s="5">
        <f t="shared" si="0"/>
        <v>0</v>
      </c>
      <c r="G15" s="3"/>
      <c r="H15" s="3">
        <v>5</v>
      </c>
      <c r="I15" s="6">
        <f t="shared" si="1"/>
        <v>4.2215467747382638E-4</v>
      </c>
    </row>
    <row r="16" spans="2:9" s="7" customFormat="1" ht="20.100000000000001" customHeight="1">
      <c r="B16" s="8"/>
      <c r="C16" s="9" t="s">
        <v>29</v>
      </c>
      <c r="D16" s="3" t="s">
        <v>30</v>
      </c>
      <c r="E16" s="3">
        <v>9</v>
      </c>
      <c r="F16" s="5">
        <f t="shared" si="0"/>
        <v>2.4070607114201658E-3</v>
      </c>
      <c r="G16" s="3"/>
      <c r="H16" s="3">
        <v>23</v>
      </c>
      <c r="I16" s="6">
        <f t="shared" si="1"/>
        <v>1.9419115163796016E-3</v>
      </c>
    </row>
    <row r="17" spans="2:9" s="7" customFormat="1" ht="20.100000000000001" customHeight="1">
      <c r="B17" s="8"/>
      <c r="C17" s="9" t="s">
        <v>327</v>
      </c>
      <c r="D17" s="3" t="s">
        <v>31</v>
      </c>
      <c r="E17" s="3">
        <v>0</v>
      </c>
      <c r="F17" s="5">
        <f t="shared" si="0"/>
        <v>0</v>
      </c>
      <c r="G17" s="3"/>
      <c r="H17" s="3">
        <v>1</v>
      </c>
      <c r="I17" s="6">
        <f t="shared" si="1"/>
        <v>8.4430935494765288E-5</v>
      </c>
    </row>
    <row r="18" spans="2:9" s="7" customFormat="1" ht="20.100000000000001" customHeight="1">
      <c r="B18" s="8"/>
      <c r="C18" s="9" t="s">
        <v>32</v>
      </c>
      <c r="D18" s="3" t="s">
        <v>33</v>
      </c>
      <c r="E18" s="3">
        <v>0</v>
      </c>
      <c r="F18" s="5">
        <f t="shared" si="0"/>
        <v>0</v>
      </c>
      <c r="G18" s="3"/>
      <c r="H18" s="3">
        <v>0</v>
      </c>
      <c r="I18" s="6">
        <f t="shared" si="1"/>
        <v>0</v>
      </c>
    </row>
    <row r="19" spans="2:9" s="7" customFormat="1" ht="20.100000000000001" customHeight="1">
      <c r="B19" s="8"/>
      <c r="C19" s="9" t="s">
        <v>34</v>
      </c>
      <c r="D19" s="3" t="s">
        <v>35</v>
      </c>
      <c r="E19" s="3">
        <v>1</v>
      </c>
      <c r="F19" s="5">
        <f t="shared" si="0"/>
        <v>2.6745119015779618E-4</v>
      </c>
      <c r="G19" s="3"/>
      <c r="H19" s="3">
        <v>3</v>
      </c>
      <c r="I19" s="6">
        <f t="shared" si="1"/>
        <v>2.5329280648429586E-4</v>
      </c>
    </row>
    <row r="20" spans="2:9" s="7" customFormat="1" ht="20.100000000000001" customHeight="1">
      <c r="B20" s="8"/>
      <c r="C20" s="9" t="s">
        <v>36</v>
      </c>
      <c r="D20" s="3" t="s">
        <v>37</v>
      </c>
      <c r="E20" s="3">
        <v>0</v>
      </c>
      <c r="F20" s="5">
        <f t="shared" si="0"/>
        <v>0</v>
      </c>
      <c r="G20" s="3"/>
      <c r="H20" s="3">
        <v>0</v>
      </c>
      <c r="I20" s="6">
        <f t="shared" si="1"/>
        <v>0</v>
      </c>
    </row>
    <row r="21" spans="2:9" s="7" customFormat="1" ht="20.100000000000001" customHeight="1">
      <c r="B21" s="8"/>
      <c r="C21" s="9" t="s">
        <v>38</v>
      </c>
      <c r="D21" s="3" t="s">
        <v>39</v>
      </c>
      <c r="E21" s="3">
        <v>0</v>
      </c>
      <c r="F21" s="5">
        <f t="shared" si="0"/>
        <v>0</v>
      </c>
      <c r="G21" s="3"/>
      <c r="H21" s="3">
        <v>0</v>
      </c>
      <c r="I21" s="6">
        <f t="shared" si="1"/>
        <v>0</v>
      </c>
    </row>
    <row r="22" spans="2:9" s="7" customFormat="1" ht="20.100000000000001" customHeight="1">
      <c r="B22" s="8"/>
      <c r="C22" s="9" t="s">
        <v>40</v>
      </c>
      <c r="D22" s="3" t="s">
        <v>41</v>
      </c>
      <c r="E22" s="3">
        <v>0</v>
      </c>
      <c r="F22" s="5">
        <f t="shared" si="0"/>
        <v>0</v>
      </c>
      <c r="G22" s="3"/>
      <c r="H22" s="3">
        <v>0</v>
      </c>
      <c r="I22" s="6">
        <f t="shared" si="1"/>
        <v>0</v>
      </c>
    </row>
    <row r="23" spans="2:9" s="7" customFormat="1" ht="20.100000000000001" customHeight="1">
      <c r="B23" s="8"/>
      <c r="C23" s="9" t="s">
        <v>42</v>
      </c>
      <c r="D23" s="3" t="s">
        <v>43</v>
      </c>
      <c r="E23" s="3">
        <v>3</v>
      </c>
      <c r="F23" s="5">
        <f t="shared" si="0"/>
        <v>8.0235357047338859E-4</v>
      </c>
      <c r="G23" s="3"/>
      <c r="H23" s="3">
        <v>7</v>
      </c>
      <c r="I23" s="6">
        <f t="shared" si="1"/>
        <v>5.9101654846335696E-4</v>
      </c>
    </row>
    <row r="24" spans="2:9" s="7" customFormat="1" ht="20.100000000000001" customHeight="1">
      <c r="B24" s="8"/>
      <c r="C24" s="9" t="s">
        <v>328</v>
      </c>
      <c r="D24" s="3" t="s">
        <v>44</v>
      </c>
      <c r="E24" s="3">
        <v>0</v>
      </c>
      <c r="F24" s="5">
        <f t="shared" si="0"/>
        <v>0</v>
      </c>
      <c r="G24" s="3"/>
      <c r="H24" s="3">
        <v>0</v>
      </c>
      <c r="I24" s="6">
        <f t="shared" si="1"/>
        <v>0</v>
      </c>
    </row>
    <row r="25" spans="2:9" s="7" customFormat="1" ht="20.100000000000001" customHeight="1">
      <c r="B25" s="8"/>
      <c r="C25" s="9" t="s">
        <v>45</v>
      </c>
      <c r="D25" s="3" t="s">
        <v>46</v>
      </c>
      <c r="E25" s="3">
        <v>0</v>
      </c>
      <c r="F25" s="5">
        <f t="shared" si="0"/>
        <v>0</v>
      </c>
      <c r="G25" s="3"/>
      <c r="H25" s="3">
        <v>0</v>
      </c>
      <c r="I25" s="6">
        <f t="shared" si="1"/>
        <v>0</v>
      </c>
    </row>
    <row r="26" spans="2:9" s="7" customFormat="1" ht="20.100000000000001" customHeight="1">
      <c r="B26" s="24" t="s">
        <v>47</v>
      </c>
      <c r="C26" s="24"/>
      <c r="D26" s="3" t="s">
        <v>48</v>
      </c>
      <c r="E26" s="3"/>
      <c r="F26" s="5">
        <f t="shared" si="0"/>
        <v>0</v>
      </c>
      <c r="G26" s="3"/>
      <c r="H26" s="3"/>
      <c r="I26" s="6">
        <f t="shared" si="1"/>
        <v>0</v>
      </c>
    </row>
    <row r="27" spans="2:9" s="7" customFormat="1" ht="20.100000000000001" customHeight="1">
      <c r="B27" s="8"/>
      <c r="C27" s="9" t="s">
        <v>329</v>
      </c>
      <c r="D27" s="3" t="s">
        <v>49</v>
      </c>
      <c r="E27" s="3">
        <v>8</v>
      </c>
      <c r="F27" s="5">
        <f t="shared" si="0"/>
        <v>2.1396095212623694E-3</v>
      </c>
      <c r="G27" s="3"/>
      <c r="H27" s="3">
        <v>16</v>
      </c>
      <c r="I27" s="6">
        <f t="shared" si="1"/>
        <v>1.3508949679162446E-3</v>
      </c>
    </row>
    <row r="28" spans="2:9" s="7" customFormat="1" ht="20.100000000000001" customHeight="1">
      <c r="B28" s="8"/>
      <c r="C28" s="9" t="s">
        <v>330</v>
      </c>
      <c r="D28" s="3" t="s">
        <v>50</v>
      </c>
      <c r="E28" s="3">
        <v>395</v>
      </c>
      <c r="F28" s="5">
        <f t="shared" si="0"/>
        <v>0.1056432201123295</v>
      </c>
      <c r="G28" s="3"/>
      <c r="H28" s="3">
        <v>1461</v>
      </c>
      <c r="I28" s="6">
        <f t="shared" si="1"/>
        <v>0.12335359675785208</v>
      </c>
    </row>
    <row r="29" spans="2:9" s="7" customFormat="1" ht="20.100000000000001" customHeight="1">
      <c r="B29" s="8"/>
      <c r="C29" s="9" t="s">
        <v>331</v>
      </c>
      <c r="D29" s="3" t="s">
        <v>51</v>
      </c>
      <c r="E29" s="3">
        <v>179</v>
      </c>
      <c r="F29" s="5">
        <f t="shared" si="0"/>
        <v>4.7873763038245518E-2</v>
      </c>
      <c r="G29" s="3"/>
      <c r="H29" s="3">
        <v>591</v>
      </c>
      <c r="I29" s="6">
        <f t="shared" si="1"/>
        <v>4.9898682877406279E-2</v>
      </c>
    </row>
    <row r="30" spans="2:9" s="7" customFormat="1" ht="20.100000000000001" customHeight="1">
      <c r="B30" s="8"/>
      <c r="C30" s="9" t="s">
        <v>332</v>
      </c>
      <c r="D30" s="3" t="s">
        <v>52</v>
      </c>
      <c r="E30" s="3">
        <v>2</v>
      </c>
      <c r="F30" s="5">
        <f t="shared" si="0"/>
        <v>5.3490238031559236E-4</v>
      </c>
      <c r="G30" s="3"/>
      <c r="H30" s="3">
        <v>7</v>
      </c>
      <c r="I30" s="6">
        <f t="shared" si="1"/>
        <v>5.9101654846335696E-4</v>
      </c>
    </row>
    <row r="31" spans="2:9" s="7" customFormat="1" ht="20.100000000000001" customHeight="1">
      <c r="B31" s="8"/>
      <c r="C31" s="9" t="s">
        <v>333</v>
      </c>
      <c r="D31" s="3" t="s">
        <v>53</v>
      </c>
      <c r="E31" s="3">
        <v>2</v>
      </c>
      <c r="F31" s="5">
        <f t="shared" si="0"/>
        <v>5.3490238031559236E-4</v>
      </c>
      <c r="G31" s="3"/>
      <c r="H31" s="3">
        <v>18</v>
      </c>
      <c r="I31" s="6">
        <f t="shared" si="1"/>
        <v>1.5197568389057751E-3</v>
      </c>
    </row>
    <row r="32" spans="2:9" s="7" customFormat="1" ht="20.100000000000001" customHeight="1">
      <c r="B32" s="8"/>
      <c r="C32" s="9" t="s">
        <v>334</v>
      </c>
      <c r="D32" s="3" t="s">
        <v>54</v>
      </c>
      <c r="E32" s="3">
        <v>4</v>
      </c>
      <c r="F32" s="5">
        <f t="shared" si="0"/>
        <v>1.0698047606311847E-3</v>
      </c>
      <c r="G32" s="3"/>
      <c r="H32" s="3">
        <v>21</v>
      </c>
      <c r="I32" s="6">
        <f t="shared" si="1"/>
        <v>1.7730496453900709E-3</v>
      </c>
    </row>
    <row r="33" spans="2:9" s="7" customFormat="1" ht="20.100000000000001" customHeight="1">
      <c r="B33" s="8"/>
      <c r="C33" s="9" t="s">
        <v>335</v>
      </c>
      <c r="D33" s="3" t="s">
        <v>55</v>
      </c>
      <c r="E33" s="3">
        <v>12</v>
      </c>
      <c r="F33" s="5">
        <f t="shared" si="0"/>
        <v>3.2094142818935543E-3</v>
      </c>
      <c r="G33" s="3"/>
      <c r="H33" s="3">
        <v>45</v>
      </c>
      <c r="I33" s="6">
        <f t="shared" si="1"/>
        <v>3.7993920972644378E-3</v>
      </c>
    </row>
    <row r="34" spans="2:9" s="7" customFormat="1" ht="20.100000000000001" customHeight="1">
      <c r="B34" s="8"/>
      <c r="C34" s="9" t="s">
        <v>336</v>
      </c>
      <c r="D34" s="3" t="s">
        <v>56</v>
      </c>
      <c r="E34" s="3">
        <v>26</v>
      </c>
      <c r="F34" s="5">
        <f t="shared" si="0"/>
        <v>6.9537309441027014E-3</v>
      </c>
      <c r="G34" s="3"/>
      <c r="H34" s="3">
        <v>95</v>
      </c>
      <c r="I34" s="6">
        <f t="shared" si="1"/>
        <v>8.020938872002701E-3</v>
      </c>
    </row>
    <row r="35" spans="2:9" s="7" customFormat="1" ht="20.100000000000001" customHeight="1">
      <c r="B35" s="8"/>
      <c r="C35" s="9" t="s">
        <v>337</v>
      </c>
      <c r="D35" s="3" t="s">
        <v>57</v>
      </c>
      <c r="E35" s="3">
        <v>22</v>
      </c>
      <c r="F35" s="5">
        <f t="shared" si="0"/>
        <v>5.883926183471516E-3</v>
      </c>
      <c r="G35" s="3"/>
      <c r="H35" s="3">
        <v>64</v>
      </c>
      <c r="I35" s="6">
        <f t="shared" si="1"/>
        <v>5.4035798716649784E-3</v>
      </c>
    </row>
    <row r="36" spans="2:9" s="7" customFormat="1" ht="20.100000000000001" customHeight="1">
      <c r="B36" s="8"/>
      <c r="C36" s="9" t="s">
        <v>338</v>
      </c>
      <c r="D36" s="3" t="s">
        <v>58</v>
      </c>
      <c r="E36" s="3">
        <v>27</v>
      </c>
      <c r="F36" s="5">
        <f t="shared" si="0"/>
        <v>7.2211821342604973E-3</v>
      </c>
      <c r="G36" s="3"/>
      <c r="H36" s="3">
        <v>90</v>
      </c>
      <c r="I36" s="6">
        <f t="shared" si="1"/>
        <v>7.5987841945288756E-3</v>
      </c>
    </row>
    <row r="37" spans="2:9" s="7" customFormat="1" ht="37.5">
      <c r="B37" s="8"/>
      <c r="C37" s="9" t="s">
        <v>339</v>
      </c>
      <c r="D37" s="3" t="s">
        <v>59</v>
      </c>
      <c r="E37" s="3">
        <v>8</v>
      </c>
      <c r="F37" s="5">
        <f t="shared" si="0"/>
        <v>2.1396095212623694E-3</v>
      </c>
      <c r="G37" s="3"/>
      <c r="H37" s="3">
        <v>37</v>
      </c>
      <c r="I37" s="6">
        <f t="shared" si="1"/>
        <v>3.1239446133063155E-3</v>
      </c>
    </row>
    <row r="38" spans="2:9" s="7" customFormat="1" ht="20.100000000000001" customHeight="1">
      <c r="B38" s="8"/>
      <c r="C38" s="9" t="s">
        <v>340</v>
      </c>
      <c r="D38" s="3" t="s">
        <v>60</v>
      </c>
      <c r="E38" s="3">
        <v>6</v>
      </c>
      <c r="F38" s="5">
        <f t="shared" si="0"/>
        <v>1.6047071409467772E-3</v>
      </c>
      <c r="G38" s="3"/>
      <c r="H38" s="3">
        <v>30</v>
      </c>
      <c r="I38" s="6">
        <f t="shared" si="1"/>
        <v>2.5329280648429585E-3</v>
      </c>
    </row>
    <row r="39" spans="2:9" s="7" customFormat="1" ht="20.25">
      <c r="B39" s="8"/>
      <c r="C39" s="9" t="s">
        <v>341</v>
      </c>
      <c r="D39" s="3" t="s">
        <v>61</v>
      </c>
      <c r="E39" s="3">
        <v>21</v>
      </c>
      <c r="F39" s="5">
        <f t="shared" si="0"/>
        <v>5.6164749933137201E-3</v>
      </c>
      <c r="G39" s="3"/>
      <c r="H39" s="3">
        <v>46</v>
      </c>
      <c r="I39" s="6">
        <f t="shared" si="1"/>
        <v>3.8838230327592031E-3</v>
      </c>
    </row>
    <row r="40" spans="2:9" s="7" customFormat="1" ht="20.25">
      <c r="B40" s="8"/>
      <c r="C40" s="9" t="s">
        <v>342</v>
      </c>
      <c r="D40" s="3" t="s">
        <v>62</v>
      </c>
      <c r="E40" s="3">
        <v>67</v>
      </c>
      <c r="F40" s="5">
        <f t="shared" si="0"/>
        <v>1.7919229740572345E-2</v>
      </c>
      <c r="G40" s="3"/>
      <c r="H40" s="3">
        <v>113</v>
      </c>
      <c r="I40" s="6">
        <f t="shared" si="1"/>
        <v>9.5406957109084763E-3</v>
      </c>
    </row>
    <row r="41" spans="2:9" s="7" customFormat="1" ht="20.100000000000001" customHeight="1">
      <c r="B41" s="8"/>
      <c r="C41" s="9" t="s">
        <v>63</v>
      </c>
      <c r="D41" s="3" t="s">
        <v>64</v>
      </c>
      <c r="E41" s="3">
        <v>0</v>
      </c>
      <c r="F41" s="5">
        <f t="shared" si="0"/>
        <v>0</v>
      </c>
      <c r="G41" s="3"/>
      <c r="H41" s="3">
        <v>7</v>
      </c>
      <c r="I41" s="6">
        <f t="shared" si="1"/>
        <v>5.9101654846335696E-4</v>
      </c>
    </row>
    <row r="42" spans="2:9" s="7" customFormat="1" ht="20.100000000000001" customHeight="1">
      <c r="B42" s="8"/>
      <c r="C42" s="9" t="s">
        <v>65</v>
      </c>
      <c r="D42" s="3" t="s">
        <v>66</v>
      </c>
      <c r="E42" s="3">
        <v>1</v>
      </c>
      <c r="F42" s="5">
        <f t="shared" si="0"/>
        <v>2.6745119015779618E-4</v>
      </c>
      <c r="G42" s="3"/>
      <c r="H42" s="3">
        <v>0</v>
      </c>
      <c r="I42" s="6">
        <f t="shared" si="1"/>
        <v>0</v>
      </c>
    </row>
    <row r="43" spans="2:9" s="7" customFormat="1" ht="20.100000000000001" customHeight="1">
      <c r="B43" s="8"/>
      <c r="C43" s="9" t="s">
        <v>67</v>
      </c>
      <c r="D43" s="3" t="s">
        <v>68</v>
      </c>
      <c r="E43" s="3">
        <v>4</v>
      </c>
      <c r="F43" s="5">
        <f t="shared" si="0"/>
        <v>1.0698047606311847E-3</v>
      </c>
      <c r="G43" s="3"/>
      <c r="H43" s="3">
        <v>6</v>
      </c>
      <c r="I43" s="6">
        <f t="shared" si="1"/>
        <v>5.0658561296859173E-4</v>
      </c>
    </row>
    <row r="44" spans="2:9" s="7" customFormat="1" ht="20.100000000000001" customHeight="1">
      <c r="B44" s="8"/>
      <c r="C44" s="9" t="s">
        <v>343</v>
      </c>
      <c r="D44" s="3" t="s">
        <v>69</v>
      </c>
      <c r="E44" s="3">
        <v>12</v>
      </c>
      <c r="F44" s="5">
        <f t="shared" si="0"/>
        <v>3.2094142818935543E-3</v>
      </c>
      <c r="G44" s="3"/>
      <c r="H44" s="3">
        <v>33</v>
      </c>
      <c r="I44" s="6">
        <f t="shared" si="1"/>
        <v>2.7862208713272541E-3</v>
      </c>
    </row>
    <row r="45" spans="2:9" s="7" customFormat="1" ht="20.100000000000001" customHeight="1">
      <c r="B45" s="24" t="s">
        <v>70</v>
      </c>
      <c r="C45" s="24"/>
      <c r="D45" s="3" t="s">
        <v>71</v>
      </c>
      <c r="E45" s="3"/>
      <c r="F45" s="5">
        <f t="shared" si="0"/>
        <v>0</v>
      </c>
      <c r="G45" s="3"/>
      <c r="H45" s="3"/>
      <c r="I45" s="6">
        <f t="shared" si="1"/>
        <v>0</v>
      </c>
    </row>
    <row r="46" spans="2:9" s="7" customFormat="1" ht="20.100000000000001" customHeight="1">
      <c r="B46" s="8"/>
      <c r="C46" s="9" t="s">
        <v>344</v>
      </c>
      <c r="D46" s="3" t="s">
        <v>72</v>
      </c>
      <c r="E46" s="3">
        <v>4</v>
      </c>
      <c r="F46" s="5">
        <f t="shared" si="0"/>
        <v>1.0698047606311847E-3</v>
      </c>
      <c r="G46" s="3"/>
      <c r="H46" s="3">
        <v>3</v>
      </c>
      <c r="I46" s="6">
        <f t="shared" si="1"/>
        <v>2.5329280648429586E-4</v>
      </c>
    </row>
    <row r="47" spans="2:9" s="7" customFormat="1" ht="20.100000000000001" customHeight="1">
      <c r="B47" s="8"/>
      <c r="C47" s="9" t="s">
        <v>73</v>
      </c>
      <c r="D47" s="3" t="s">
        <v>74</v>
      </c>
      <c r="E47" s="3">
        <v>140</v>
      </c>
      <c r="F47" s="5">
        <f t="shared" si="0"/>
        <v>3.7443166622091469E-2</v>
      </c>
      <c r="G47" s="3"/>
      <c r="H47" s="3">
        <v>523</v>
      </c>
      <c r="I47" s="6">
        <f t="shared" si="1"/>
        <v>4.4157379263762245E-2</v>
      </c>
    </row>
    <row r="48" spans="2:9" s="7" customFormat="1" ht="20.25">
      <c r="B48" s="8"/>
      <c r="C48" s="9" t="s">
        <v>75</v>
      </c>
      <c r="D48" s="3" t="s">
        <v>76</v>
      </c>
      <c r="E48" s="3">
        <v>0</v>
      </c>
      <c r="F48" s="5">
        <f t="shared" si="0"/>
        <v>0</v>
      </c>
      <c r="G48" s="3"/>
      <c r="H48" s="3">
        <v>1</v>
      </c>
      <c r="I48" s="6">
        <f t="shared" si="1"/>
        <v>8.4430935494765288E-5</v>
      </c>
    </row>
    <row r="49" spans="2:9" s="7" customFormat="1" ht="20.100000000000001" customHeight="1">
      <c r="B49" s="8"/>
      <c r="C49" s="9" t="s">
        <v>77</v>
      </c>
      <c r="D49" s="3" t="s">
        <v>78</v>
      </c>
      <c r="E49" s="3">
        <v>9</v>
      </c>
      <c r="F49" s="5">
        <f t="shared" si="0"/>
        <v>2.4070607114201658E-3</v>
      </c>
      <c r="G49" s="3"/>
      <c r="H49" s="3">
        <v>4</v>
      </c>
      <c r="I49" s="6">
        <f t="shared" si="1"/>
        <v>3.3772374197906115E-4</v>
      </c>
    </row>
    <row r="50" spans="2:9" s="7" customFormat="1" ht="20.100000000000001" customHeight="1">
      <c r="B50" s="8"/>
      <c r="C50" s="9" t="s">
        <v>79</v>
      </c>
      <c r="D50" s="3" t="s">
        <v>80</v>
      </c>
      <c r="E50" s="3">
        <v>0</v>
      </c>
      <c r="F50" s="5">
        <f t="shared" si="0"/>
        <v>0</v>
      </c>
      <c r="G50" s="3"/>
      <c r="H50" s="3">
        <v>5</v>
      </c>
      <c r="I50" s="6">
        <f t="shared" si="1"/>
        <v>4.2215467747382638E-4</v>
      </c>
    </row>
    <row r="51" spans="2:9" s="7" customFormat="1" ht="20.100000000000001" customHeight="1">
      <c r="B51" s="8"/>
      <c r="C51" s="9" t="s">
        <v>81</v>
      </c>
      <c r="D51" s="3" t="s">
        <v>82</v>
      </c>
      <c r="E51" s="3">
        <v>1</v>
      </c>
      <c r="F51" s="5">
        <f t="shared" si="0"/>
        <v>2.6745119015779618E-4</v>
      </c>
      <c r="G51" s="3"/>
      <c r="H51" s="3">
        <v>4</v>
      </c>
      <c r="I51" s="6">
        <f t="shared" si="1"/>
        <v>3.3772374197906115E-4</v>
      </c>
    </row>
    <row r="52" spans="2:9" s="7" customFormat="1" ht="20.100000000000001" customHeight="1">
      <c r="B52" s="8"/>
      <c r="C52" s="9" t="s">
        <v>83</v>
      </c>
      <c r="D52" s="3" t="s">
        <v>84</v>
      </c>
      <c r="E52" s="3">
        <v>0</v>
      </c>
      <c r="F52" s="5">
        <f t="shared" si="0"/>
        <v>0</v>
      </c>
      <c r="G52" s="3"/>
      <c r="H52" s="3">
        <v>0</v>
      </c>
      <c r="I52" s="6">
        <f t="shared" si="1"/>
        <v>0</v>
      </c>
    </row>
    <row r="53" spans="2:9" s="7" customFormat="1" ht="20.100000000000001" customHeight="1">
      <c r="B53" s="8"/>
      <c r="C53" s="9" t="s">
        <v>85</v>
      </c>
      <c r="D53" s="3" t="s">
        <v>86</v>
      </c>
      <c r="E53" s="3">
        <v>5</v>
      </c>
      <c r="F53" s="5">
        <f t="shared" si="0"/>
        <v>1.3372559507889811E-3</v>
      </c>
      <c r="G53" s="3"/>
      <c r="H53" s="3">
        <v>16</v>
      </c>
      <c r="I53" s="6">
        <f t="shared" si="1"/>
        <v>1.3508949679162446E-3</v>
      </c>
    </row>
    <row r="54" spans="2:9" s="7" customFormat="1" ht="20.100000000000001" customHeight="1">
      <c r="B54" s="25" t="s">
        <v>87</v>
      </c>
      <c r="C54" s="25"/>
      <c r="D54" s="3" t="s">
        <v>88</v>
      </c>
      <c r="E54" s="3"/>
      <c r="F54" s="5">
        <f t="shared" si="0"/>
        <v>0</v>
      </c>
      <c r="G54" s="3"/>
      <c r="H54" s="3"/>
      <c r="I54" s="6">
        <f t="shared" si="1"/>
        <v>0</v>
      </c>
    </row>
    <row r="55" spans="2:9" s="7" customFormat="1" ht="20.100000000000001" customHeight="1">
      <c r="B55" s="8"/>
      <c r="C55" s="9" t="s">
        <v>315</v>
      </c>
      <c r="D55" s="3" t="s">
        <v>89</v>
      </c>
      <c r="E55" s="3">
        <v>67</v>
      </c>
      <c r="F55" s="5">
        <f t="shared" si="0"/>
        <v>1.7919229740572345E-2</v>
      </c>
      <c r="G55" s="3"/>
      <c r="H55" s="3">
        <v>325</v>
      </c>
      <c r="I55" s="6">
        <f t="shared" si="1"/>
        <v>2.7440054035798717E-2</v>
      </c>
    </row>
    <row r="56" spans="2:9" s="7" customFormat="1" ht="20.100000000000001" customHeight="1">
      <c r="B56" s="8"/>
      <c r="C56" s="9" t="s">
        <v>316</v>
      </c>
      <c r="D56" s="3" t="s">
        <v>90</v>
      </c>
      <c r="E56" s="3">
        <v>9</v>
      </c>
      <c r="F56" s="5">
        <f t="shared" si="0"/>
        <v>2.4070607114201658E-3</v>
      </c>
      <c r="G56" s="3"/>
      <c r="H56" s="3">
        <v>6</v>
      </c>
      <c r="I56" s="6">
        <f t="shared" si="1"/>
        <v>5.0658561296859173E-4</v>
      </c>
    </row>
    <row r="57" spans="2:9" s="7" customFormat="1" ht="20.100000000000001" customHeight="1">
      <c r="B57" s="8"/>
      <c r="C57" s="9" t="s">
        <v>317</v>
      </c>
      <c r="D57" s="3" t="s">
        <v>91</v>
      </c>
      <c r="E57" s="3">
        <v>1</v>
      </c>
      <c r="F57" s="5">
        <f t="shared" si="0"/>
        <v>2.6745119015779618E-4</v>
      </c>
      <c r="G57" s="3"/>
      <c r="H57" s="3">
        <v>1</v>
      </c>
      <c r="I57" s="6">
        <f t="shared" si="1"/>
        <v>8.4430935494765288E-5</v>
      </c>
    </row>
    <row r="58" spans="2:9" s="7" customFormat="1" ht="20.100000000000001" customHeight="1">
      <c r="B58" s="8"/>
      <c r="C58" s="9" t="s">
        <v>318</v>
      </c>
      <c r="D58" s="3" t="s">
        <v>92</v>
      </c>
      <c r="E58" s="3">
        <v>0</v>
      </c>
      <c r="F58" s="5">
        <f t="shared" si="0"/>
        <v>0</v>
      </c>
      <c r="G58" s="3"/>
      <c r="H58" s="3">
        <v>0</v>
      </c>
      <c r="I58" s="6">
        <f t="shared" si="1"/>
        <v>0</v>
      </c>
    </row>
    <row r="59" spans="2:9" s="7" customFormat="1" ht="20.100000000000001" customHeight="1">
      <c r="B59" s="8"/>
      <c r="C59" s="9" t="s">
        <v>319</v>
      </c>
      <c r="D59" s="3" t="s">
        <v>93</v>
      </c>
      <c r="E59" s="3">
        <v>0</v>
      </c>
      <c r="F59" s="5">
        <f t="shared" si="0"/>
        <v>0</v>
      </c>
      <c r="G59" s="3"/>
      <c r="H59" s="3">
        <v>2</v>
      </c>
      <c r="I59" s="6">
        <f t="shared" si="1"/>
        <v>1.6886187098953058E-4</v>
      </c>
    </row>
    <row r="60" spans="2:9" s="7" customFormat="1" ht="35.1" customHeight="1">
      <c r="B60" s="8"/>
      <c r="C60" s="9" t="s">
        <v>320</v>
      </c>
      <c r="D60" s="3" t="s">
        <v>94</v>
      </c>
      <c r="E60" s="3">
        <v>1</v>
      </c>
      <c r="F60" s="5">
        <f t="shared" si="0"/>
        <v>2.6745119015779618E-4</v>
      </c>
      <c r="G60" s="3"/>
      <c r="H60" s="3">
        <v>0</v>
      </c>
      <c r="I60" s="6">
        <f t="shared" si="1"/>
        <v>0</v>
      </c>
    </row>
    <row r="61" spans="2:9" s="7" customFormat="1" ht="20.100000000000001" customHeight="1">
      <c r="B61" s="8"/>
      <c r="C61" s="9" t="s">
        <v>321</v>
      </c>
      <c r="D61" s="3" t="s">
        <v>95</v>
      </c>
      <c r="E61" s="3">
        <v>0</v>
      </c>
      <c r="F61" s="5">
        <f t="shared" si="0"/>
        <v>0</v>
      </c>
      <c r="G61" s="3"/>
      <c r="H61" s="3">
        <v>0</v>
      </c>
      <c r="I61" s="6">
        <f t="shared" si="1"/>
        <v>0</v>
      </c>
    </row>
    <row r="62" spans="2:9" s="7" customFormat="1" ht="20.100000000000001" customHeight="1">
      <c r="B62" s="8"/>
      <c r="C62" s="9" t="s">
        <v>322</v>
      </c>
      <c r="D62" s="3" t="s">
        <v>96</v>
      </c>
      <c r="E62" s="3">
        <v>0</v>
      </c>
      <c r="F62" s="5">
        <f t="shared" si="0"/>
        <v>0</v>
      </c>
      <c r="G62" s="3"/>
      <c r="H62" s="3">
        <v>0</v>
      </c>
      <c r="I62" s="6">
        <f t="shared" si="1"/>
        <v>0</v>
      </c>
    </row>
    <row r="63" spans="2:9" s="7" customFormat="1" ht="20.100000000000001" customHeight="1">
      <c r="B63" s="8"/>
      <c r="C63" s="9" t="s">
        <v>323</v>
      </c>
      <c r="D63" s="3" t="s">
        <v>97</v>
      </c>
      <c r="E63" s="3">
        <v>0</v>
      </c>
      <c r="F63" s="5">
        <f t="shared" si="0"/>
        <v>0</v>
      </c>
      <c r="G63" s="3"/>
      <c r="H63" s="3">
        <v>0</v>
      </c>
      <c r="I63" s="6">
        <f t="shared" si="1"/>
        <v>0</v>
      </c>
    </row>
    <row r="64" spans="2:9" s="7" customFormat="1" ht="35.1" customHeight="1">
      <c r="B64" s="8"/>
      <c r="C64" s="9" t="s">
        <v>324</v>
      </c>
      <c r="D64" s="3" t="s">
        <v>98</v>
      </c>
      <c r="E64" s="3">
        <v>0</v>
      </c>
      <c r="F64" s="5">
        <f t="shared" si="0"/>
        <v>0</v>
      </c>
      <c r="G64" s="3"/>
      <c r="H64" s="3">
        <v>0</v>
      </c>
      <c r="I64" s="6">
        <f t="shared" si="1"/>
        <v>0</v>
      </c>
    </row>
    <row r="65" spans="2:9" s="7" customFormat="1" ht="20.100000000000001" customHeight="1">
      <c r="B65" s="8"/>
      <c r="C65" s="9" t="s">
        <v>306</v>
      </c>
      <c r="D65" s="3" t="s">
        <v>99</v>
      </c>
      <c r="E65" s="3">
        <v>0</v>
      </c>
      <c r="F65" s="5">
        <f t="shared" si="0"/>
        <v>0</v>
      </c>
      <c r="G65" s="3"/>
      <c r="H65" s="3">
        <v>0</v>
      </c>
      <c r="I65" s="6">
        <f t="shared" si="1"/>
        <v>0</v>
      </c>
    </row>
    <row r="66" spans="2:9" s="7" customFormat="1" ht="20.100000000000001" customHeight="1">
      <c r="B66" s="25" t="s">
        <v>100</v>
      </c>
      <c r="C66" s="25"/>
      <c r="D66" s="3" t="s">
        <v>101</v>
      </c>
      <c r="E66" s="3"/>
      <c r="F66" s="5">
        <f t="shared" si="0"/>
        <v>0</v>
      </c>
      <c r="G66" s="3"/>
      <c r="H66" s="3"/>
      <c r="I66" s="6">
        <f t="shared" si="1"/>
        <v>0</v>
      </c>
    </row>
    <row r="67" spans="2:9" s="7" customFormat="1" ht="20.100000000000001" customHeight="1">
      <c r="B67" s="8"/>
      <c r="C67" s="9" t="s">
        <v>102</v>
      </c>
      <c r="D67" s="3" t="s">
        <v>103</v>
      </c>
      <c r="E67" s="3">
        <v>3</v>
      </c>
      <c r="F67" s="5">
        <f t="shared" si="0"/>
        <v>8.0235357047338859E-4</v>
      </c>
      <c r="G67" s="3"/>
      <c r="H67" s="3">
        <v>4</v>
      </c>
      <c r="I67" s="6">
        <f t="shared" si="1"/>
        <v>3.3772374197906115E-4</v>
      </c>
    </row>
    <row r="68" spans="2:9" s="7" customFormat="1" ht="20.100000000000001" customHeight="1">
      <c r="B68" s="8"/>
      <c r="C68" s="9" t="s">
        <v>104</v>
      </c>
      <c r="D68" s="3" t="s">
        <v>105</v>
      </c>
      <c r="E68" s="3">
        <v>3</v>
      </c>
      <c r="F68" s="5">
        <f t="shared" si="0"/>
        <v>8.0235357047338859E-4</v>
      </c>
      <c r="G68" s="3"/>
      <c r="H68" s="3">
        <v>11</v>
      </c>
      <c r="I68" s="6">
        <f t="shared" si="1"/>
        <v>9.2874029044241811E-4</v>
      </c>
    </row>
    <row r="69" spans="2:9" s="7" customFormat="1" ht="20.100000000000001" customHeight="1">
      <c r="B69" s="8"/>
      <c r="C69" s="9" t="s">
        <v>106</v>
      </c>
      <c r="D69" s="3" t="s">
        <v>107</v>
      </c>
      <c r="E69" s="3">
        <v>48</v>
      </c>
      <c r="F69" s="5">
        <f t="shared" si="0"/>
        <v>1.2837657127574217E-2</v>
      </c>
      <c r="G69" s="3"/>
      <c r="H69" s="3">
        <v>120</v>
      </c>
      <c r="I69" s="6">
        <f t="shared" si="1"/>
        <v>1.0131712259371834E-2</v>
      </c>
    </row>
    <row r="70" spans="2:9" s="7" customFormat="1" ht="20.100000000000001" customHeight="1">
      <c r="B70" s="8"/>
      <c r="C70" s="9" t="s">
        <v>108</v>
      </c>
      <c r="D70" s="3" t="s">
        <v>109</v>
      </c>
      <c r="E70" s="3">
        <v>63</v>
      </c>
      <c r="F70" s="5">
        <f t="shared" ref="F70:F133" si="2">E70/3739</f>
        <v>1.6849424979941161E-2</v>
      </c>
      <c r="G70" s="3"/>
      <c r="H70" s="3">
        <v>196</v>
      </c>
      <c r="I70" s="6">
        <f t="shared" ref="I70:I133" si="3">H70/11844</f>
        <v>1.6548463356973995E-2</v>
      </c>
    </row>
    <row r="71" spans="2:9" s="7" customFormat="1" ht="20.100000000000001" customHeight="1">
      <c r="B71" s="8"/>
      <c r="C71" s="9" t="s">
        <v>110</v>
      </c>
      <c r="D71" s="3" t="s">
        <v>111</v>
      </c>
      <c r="E71" s="3">
        <v>0</v>
      </c>
      <c r="F71" s="5">
        <f t="shared" si="2"/>
        <v>0</v>
      </c>
      <c r="G71" s="3"/>
      <c r="H71" s="3">
        <v>0</v>
      </c>
      <c r="I71" s="6">
        <f t="shared" si="3"/>
        <v>0</v>
      </c>
    </row>
    <row r="72" spans="2:9" s="7" customFormat="1" ht="20.100000000000001" customHeight="1">
      <c r="B72" s="8"/>
      <c r="C72" s="9" t="s">
        <v>112</v>
      </c>
      <c r="D72" s="3" t="s">
        <v>113</v>
      </c>
      <c r="E72" s="3">
        <v>3</v>
      </c>
      <c r="F72" s="5">
        <f t="shared" si="2"/>
        <v>8.0235357047338859E-4</v>
      </c>
      <c r="G72" s="3"/>
      <c r="H72" s="3">
        <v>12</v>
      </c>
      <c r="I72" s="6">
        <f t="shared" si="3"/>
        <v>1.0131712259371835E-3</v>
      </c>
    </row>
    <row r="73" spans="2:9" s="7" customFormat="1" ht="20.100000000000001" customHeight="1">
      <c r="B73" s="8"/>
      <c r="C73" s="9" t="s">
        <v>345</v>
      </c>
      <c r="D73" s="3" t="s">
        <v>114</v>
      </c>
      <c r="E73" s="3">
        <v>0</v>
      </c>
      <c r="F73" s="5">
        <f t="shared" si="2"/>
        <v>0</v>
      </c>
      <c r="G73" s="3"/>
      <c r="H73" s="3">
        <v>0</v>
      </c>
      <c r="I73" s="6">
        <f t="shared" si="3"/>
        <v>0</v>
      </c>
    </row>
    <row r="74" spans="2:9" s="7" customFormat="1" ht="20.25">
      <c r="B74" s="8"/>
      <c r="C74" s="9" t="s">
        <v>115</v>
      </c>
      <c r="D74" s="3" t="s">
        <v>116</v>
      </c>
      <c r="E74" s="3">
        <v>0</v>
      </c>
      <c r="F74" s="5">
        <f t="shared" si="2"/>
        <v>0</v>
      </c>
      <c r="G74" s="3"/>
      <c r="H74" s="3">
        <v>0</v>
      </c>
      <c r="I74" s="6">
        <f t="shared" si="3"/>
        <v>0</v>
      </c>
    </row>
    <row r="75" spans="2:9" s="7" customFormat="1" ht="20.100000000000001" customHeight="1">
      <c r="B75" s="8"/>
      <c r="C75" s="9" t="s">
        <v>117</v>
      </c>
      <c r="D75" s="3" t="s">
        <v>118</v>
      </c>
      <c r="E75" s="3">
        <v>0</v>
      </c>
      <c r="F75" s="5">
        <f t="shared" si="2"/>
        <v>0</v>
      </c>
      <c r="G75" s="3"/>
      <c r="H75" s="3">
        <v>4</v>
      </c>
      <c r="I75" s="6">
        <f t="shared" si="3"/>
        <v>3.3772374197906115E-4</v>
      </c>
    </row>
    <row r="76" spans="2:9" s="7" customFormat="1" ht="20.100000000000001" customHeight="1">
      <c r="B76" s="8"/>
      <c r="C76" s="9" t="s">
        <v>119</v>
      </c>
      <c r="D76" s="3" t="s">
        <v>120</v>
      </c>
      <c r="E76" s="3">
        <v>4</v>
      </c>
      <c r="F76" s="5">
        <f t="shared" si="2"/>
        <v>1.0698047606311847E-3</v>
      </c>
      <c r="G76" s="3"/>
      <c r="H76" s="3">
        <v>3</v>
      </c>
      <c r="I76" s="6">
        <f t="shared" si="3"/>
        <v>2.5329280648429586E-4</v>
      </c>
    </row>
    <row r="77" spans="2:9" s="7" customFormat="1" ht="20.100000000000001" customHeight="1">
      <c r="B77" s="8"/>
      <c r="C77" s="9" t="s">
        <v>121</v>
      </c>
      <c r="D77" s="3" t="s">
        <v>122</v>
      </c>
      <c r="E77" s="3">
        <v>3</v>
      </c>
      <c r="F77" s="5">
        <f t="shared" si="2"/>
        <v>8.0235357047338859E-4</v>
      </c>
      <c r="G77" s="3"/>
      <c r="H77" s="3">
        <v>22</v>
      </c>
      <c r="I77" s="6">
        <f t="shared" si="3"/>
        <v>1.8574805808848362E-3</v>
      </c>
    </row>
    <row r="78" spans="2:9" s="7" customFormat="1" ht="20.100000000000001" customHeight="1">
      <c r="B78" s="24" t="s">
        <v>123</v>
      </c>
      <c r="C78" s="24"/>
      <c r="D78" s="3" t="s">
        <v>124</v>
      </c>
      <c r="E78" s="3"/>
      <c r="F78" s="5">
        <f t="shared" si="2"/>
        <v>0</v>
      </c>
      <c r="G78" s="3"/>
      <c r="H78" s="3"/>
      <c r="I78" s="6">
        <f t="shared" si="3"/>
        <v>0</v>
      </c>
    </row>
    <row r="79" spans="2:9" s="7" customFormat="1" ht="20.100000000000001" customHeight="1">
      <c r="B79" s="8"/>
      <c r="C79" s="9" t="s">
        <v>125</v>
      </c>
      <c r="D79" s="3" t="s">
        <v>126</v>
      </c>
      <c r="E79" s="3">
        <v>0</v>
      </c>
      <c r="F79" s="5">
        <f t="shared" si="2"/>
        <v>0</v>
      </c>
      <c r="G79" s="3"/>
      <c r="H79" s="3">
        <v>0</v>
      </c>
      <c r="I79" s="6">
        <f t="shared" si="3"/>
        <v>0</v>
      </c>
    </row>
    <row r="80" spans="2:9" s="7" customFormat="1" ht="20.100000000000001" customHeight="1">
      <c r="B80" s="8"/>
      <c r="C80" s="9" t="s">
        <v>127</v>
      </c>
      <c r="D80" s="3" t="s">
        <v>128</v>
      </c>
      <c r="E80" s="3">
        <v>4</v>
      </c>
      <c r="F80" s="5">
        <f t="shared" si="2"/>
        <v>1.0698047606311847E-3</v>
      </c>
      <c r="G80" s="3"/>
      <c r="H80" s="3">
        <v>14</v>
      </c>
      <c r="I80" s="6">
        <f t="shared" si="3"/>
        <v>1.1820330969267139E-3</v>
      </c>
    </row>
    <row r="81" spans="2:9" s="7" customFormat="1" ht="20.100000000000001" customHeight="1">
      <c r="B81" s="8"/>
      <c r="C81" s="9" t="s">
        <v>129</v>
      </c>
      <c r="D81" s="3" t="s">
        <v>130</v>
      </c>
      <c r="E81" s="3">
        <v>120</v>
      </c>
      <c r="F81" s="5">
        <f t="shared" si="2"/>
        <v>3.2094142818935543E-2</v>
      </c>
      <c r="G81" s="3"/>
      <c r="H81" s="3">
        <v>350</v>
      </c>
      <c r="I81" s="6">
        <f t="shared" si="3"/>
        <v>2.955082742316785E-2</v>
      </c>
    </row>
    <row r="82" spans="2:9" s="7" customFormat="1" ht="20.100000000000001" customHeight="1">
      <c r="B82" s="8"/>
      <c r="C82" s="9" t="s">
        <v>131</v>
      </c>
      <c r="D82" s="3" t="s">
        <v>132</v>
      </c>
      <c r="E82" s="3">
        <v>218</v>
      </c>
      <c r="F82" s="5">
        <f t="shared" si="2"/>
        <v>5.8304359454399574E-2</v>
      </c>
      <c r="G82" s="3"/>
      <c r="H82" s="3">
        <v>688</v>
      </c>
      <c r="I82" s="6">
        <f t="shared" si="3"/>
        <v>5.8088483620398514E-2</v>
      </c>
    </row>
    <row r="83" spans="2:9" s="7" customFormat="1" ht="20.100000000000001" customHeight="1">
      <c r="B83" s="8"/>
      <c r="C83" s="9" t="s">
        <v>346</v>
      </c>
      <c r="D83" s="3" t="s">
        <v>133</v>
      </c>
      <c r="E83" s="3">
        <v>6</v>
      </c>
      <c r="F83" s="5">
        <f t="shared" si="2"/>
        <v>1.6047071409467772E-3</v>
      </c>
      <c r="G83" s="3"/>
      <c r="H83" s="3">
        <v>16</v>
      </c>
      <c r="I83" s="6">
        <f t="shared" si="3"/>
        <v>1.3508949679162446E-3</v>
      </c>
    </row>
    <row r="84" spans="2:9" s="7" customFormat="1" ht="20.100000000000001" customHeight="1">
      <c r="B84" s="8"/>
      <c r="C84" s="9" t="s">
        <v>134</v>
      </c>
      <c r="D84" s="3" t="s">
        <v>135</v>
      </c>
      <c r="E84" s="3">
        <v>156</v>
      </c>
      <c r="F84" s="5">
        <f t="shared" si="2"/>
        <v>4.172238566461621E-2</v>
      </c>
      <c r="G84" s="3"/>
      <c r="H84" s="3">
        <v>480</v>
      </c>
      <c r="I84" s="6">
        <f t="shared" si="3"/>
        <v>4.0526849037487336E-2</v>
      </c>
    </row>
    <row r="85" spans="2:9" s="7" customFormat="1" ht="20.100000000000001" customHeight="1">
      <c r="B85" s="8"/>
      <c r="C85" s="9" t="s">
        <v>136</v>
      </c>
      <c r="D85" s="3" t="s">
        <v>137</v>
      </c>
      <c r="E85" s="3">
        <v>447</v>
      </c>
      <c r="F85" s="5">
        <f t="shared" si="2"/>
        <v>0.1195506820005349</v>
      </c>
      <c r="G85" s="3"/>
      <c r="H85" s="3">
        <v>1647</v>
      </c>
      <c r="I85" s="6">
        <f t="shared" si="3"/>
        <v>0.13905775075987842</v>
      </c>
    </row>
    <row r="86" spans="2:9" s="7" customFormat="1" ht="20.100000000000001" customHeight="1">
      <c r="B86" s="8"/>
      <c r="C86" s="9" t="s">
        <v>347</v>
      </c>
      <c r="D86" s="3" t="s">
        <v>138</v>
      </c>
      <c r="E86" s="3">
        <v>15</v>
      </c>
      <c r="F86" s="5">
        <f t="shared" si="2"/>
        <v>4.0117678523669429E-3</v>
      </c>
      <c r="G86" s="3"/>
      <c r="H86" s="3">
        <v>63</v>
      </c>
      <c r="I86" s="6">
        <f t="shared" si="3"/>
        <v>5.3191489361702126E-3</v>
      </c>
    </row>
    <row r="87" spans="2:9" s="7" customFormat="1" ht="20.100000000000001" customHeight="1">
      <c r="B87" s="8"/>
      <c r="C87" s="9" t="s">
        <v>348</v>
      </c>
      <c r="D87" s="3" t="s">
        <v>139</v>
      </c>
      <c r="E87" s="3">
        <v>0</v>
      </c>
      <c r="F87" s="5">
        <f t="shared" si="2"/>
        <v>0</v>
      </c>
      <c r="G87" s="3"/>
      <c r="H87" s="3">
        <v>3</v>
      </c>
      <c r="I87" s="6">
        <f t="shared" si="3"/>
        <v>2.5329280648429586E-4</v>
      </c>
    </row>
    <row r="88" spans="2:9" s="7" customFormat="1" ht="20.100000000000001" customHeight="1">
      <c r="B88" s="8"/>
      <c r="C88" s="9" t="s">
        <v>140</v>
      </c>
      <c r="D88" s="3" t="s">
        <v>141</v>
      </c>
      <c r="E88" s="3">
        <v>0</v>
      </c>
      <c r="F88" s="5">
        <f t="shared" si="2"/>
        <v>0</v>
      </c>
      <c r="G88" s="3"/>
      <c r="H88" s="3">
        <v>1</v>
      </c>
      <c r="I88" s="6">
        <f t="shared" si="3"/>
        <v>8.4430935494765288E-5</v>
      </c>
    </row>
    <row r="89" spans="2:9" s="7" customFormat="1" ht="20.100000000000001" customHeight="1">
      <c r="B89" s="24" t="s">
        <v>142</v>
      </c>
      <c r="C89" s="24"/>
      <c r="D89" s="3" t="s">
        <v>143</v>
      </c>
      <c r="E89" s="3"/>
      <c r="F89" s="5">
        <f t="shared" si="2"/>
        <v>0</v>
      </c>
      <c r="G89" s="3"/>
      <c r="H89" s="3"/>
      <c r="I89" s="6">
        <f t="shared" si="3"/>
        <v>0</v>
      </c>
    </row>
    <row r="90" spans="2:9" s="7" customFormat="1" ht="20.100000000000001" customHeight="1">
      <c r="B90" s="8"/>
      <c r="C90" s="9" t="s">
        <v>144</v>
      </c>
      <c r="D90" s="3" t="s">
        <v>145</v>
      </c>
      <c r="E90" s="3">
        <v>1</v>
      </c>
      <c r="F90" s="5">
        <f t="shared" si="2"/>
        <v>2.6745119015779618E-4</v>
      </c>
      <c r="G90" s="3"/>
      <c r="H90" s="3">
        <v>0</v>
      </c>
      <c r="I90" s="6">
        <f t="shared" si="3"/>
        <v>0</v>
      </c>
    </row>
    <row r="91" spans="2:9" s="7" customFormat="1" ht="20.100000000000001" customHeight="1">
      <c r="B91" s="8"/>
      <c r="C91" s="9" t="s">
        <v>146</v>
      </c>
      <c r="D91" s="3" t="s">
        <v>147</v>
      </c>
      <c r="E91" s="3">
        <v>161</v>
      </c>
      <c r="F91" s="5">
        <f t="shared" si="2"/>
        <v>4.3059641615405188E-2</v>
      </c>
      <c r="G91" s="3"/>
      <c r="H91" s="3">
        <v>433</v>
      </c>
      <c r="I91" s="6">
        <f t="shared" si="3"/>
        <v>3.6558595069233368E-2</v>
      </c>
    </row>
    <row r="92" spans="2:9" s="7" customFormat="1" ht="20.100000000000001" customHeight="1">
      <c r="B92" s="8"/>
      <c r="C92" s="9" t="s">
        <v>148</v>
      </c>
      <c r="D92" s="3" t="s">
        <v>149</v>
      </c>
      <c r="E92" s="3">
        <v>0</v>
      </c>
      <c r="F92" s="5">
        <f t="shared" si="2"/>
        <v>0</v>
      </c>
      <c r="G92" s="3"/>
      <c r="H92" s="3">
        <v>0</v>
      </c>
      <c r="I92" s="6">
        <f t="shared" si="3"/>
        <v>0</v>
      </c>
    </row>
    <row r="93" spans="2:9" s="7" customFormat="1" ht="20.100000000000001" customHeight="1">
      <c r="B93" s="8"/>
      <c r="C93" s="9" t="s">
        <v>349</v>
      </c>
      <c r="D93" s="3" t="s">
        <v>150</v>
      </c>
      <c r="E93" s="3">
        <v>0</v>
      </c>
      <c r="F93" s="5">
        <f t="shared" si="2"/>
        <v>0</v>
      </c>
      <c r="G93" s="3"/>
      <c r="H93" s="3">
        <v>1</v>
      </c>
      <c r="I93" s="6">
        <f t="shared" si="3"/>
        <v>8.4430935494765288E-5</v>
      </c>
    </row>
    <row r="94" spans="2:9" s="7" customFormat="1" ht="20.100000000000001" customHeight="1">
      <c r="B94" s="8"/>
      <c r="C94" s="9" t="s">
        <v>151</v>
      </c>
      <c r="D94" s="3" t="s">
        <v>152</v>
      </c>
      <c r="E94" s="3">
        <v>168</v>
      </c>
      <c r="F94" s="5">
        <f t="shared" si="2"/>
        <v>4.4931799946509761E-2</v>
      </c>
      <c r="G94" s="3"/>
      <c r="H94" s="3">
        <v>362</v>
      </c>
      <c r="I94" s="6">
        <f t="shared" si="3"/>
        <v>3.0563998649105032E-2</v>
      </c>
    </row>
    <row r="95" spans="2:9" s="7" customFormat="1" ht="20.100000000000001" customHeight="1">
      <c r="B95" s="8"/>
      <c r="C95" s="9" t="s">
        <v>153</v>
      </c>
      <c r="D95" s="3" t="s">
        <v>154</v>
      </c>
      <c r="E95" s="3">
        <v>31</v>
      </c>
      <c r="F95" s="5">
        <f t="shared" si="2"/>
        <v>8.2909868948916818E-3</v>
      </c>
      <c r="G95" s="3"/>
      <c r="H95" s="3">
        <v>67</v>
      </c>
      <c r="I95" s="6">
        <f t="shared" si="3"/>
        <v>5.656872678149274E-3</v>
      </c>
    </row>
    <row r="96" spans="2:9" s="7" customFormat="1" ht="20.100000000000001" customHeight="1">
      <c r="B96" s="8"/>
      <c r="C96" s="9" t="s">
        <v>155</v>
      </c>
      <c r="D96" s="3" t="s">
        <v>156</v>
      </c>
      <c r="E96" s="3">
        <v>24</v>
      </c>
      <c r="F96" s="5">
        <f t="shared" si="2"/>
        <v>6.4188285637871087E-3</v>
      </c>
      <c r="G96" s="3"/>
      <c r="H96" s="3">
        <v>41</v>
      </c>
      <c r="I96" s="6">
        <f t="shared" si="3"/>
        <v>3.4616683552853764E-3</v>
      </c>
    </row>
    <row r="97" spans="2:9" s="7" customFormat="1" ht="20.100000000000001" customHeight="1">
      <c r="B97" s="8"/>
      <c r="C97" s="9" t="s">
        <v>350</v>
      </c>
      <c r="D97" s="3" t="s">
        <v>157</v>
      </c>
      <c r="E97" s="3">
        <v>3</v>
      </c>
      <c r="F97" s="5">
        <f t="shared" si="2"/>
        <v>8.0235357047338859E-4</v>
      </c>
      <c r="G97" s="3"/>
      <c r="H97" s="3">
        <v>3</v>
      </c>
      <c r="I97" s="6">
        <f t="shared" si="3"/>
        <v>2.5329280648429586E-4</v>
      </c>
    </row>
    <row r="98" spans="2:9" s="7" customFormat="1" ht="20.100000000000001" customHeight="1">
      <c r="B98" s="8"/>
      <c r="C98" s="9" t="s">
        <v>158</v>
      </c>
      <c r="D98" s="3" t="s">
        <v>159</v>
      </c>
      <c r="E98" s="3">
        <v>0</v>
      </c>
      <c r="F98" s="5">
        <f t="shared" si="2"/>
        <v>0</v>
      </c>
      <c r="G98" s="3"/>
      <c r="H98" s="3">
        <v>4</v>
      </c>
      <c r="I98" s="6">
        <f t="shared" si="3"/>
        <v>3.3772374197906115E-4</v>
      </c>
    </row>
    <row r="99" spans="2:9" s="7" customFormat="1" ht="20.100000000000001" customHeight="1">
      <c r="B99" s="8"/>
      <c r="C99" s="9" t="s">
        <v>160</v>
      </c>
      <c r="D99" s="3" t="s">
        <v>161</v>
      </c>
      <c r="E99" s="3">
        <v>10</v>
      </c>
      <c r="F99" s="5">
        <f t="shared" si="2"/>
        <v>2.6745119015779621E-3</v>
      </c>
      <c r="G99" s="3"/>
      <c r="H99" s="3">
        <v>32</v>
      </c>
      <c r="I99" s="6">
        <f t="shared" si="3"/>
        <v>2.7017899358324892E-3</v>
      </c>
    </row>
    <row r="100" spans="2:9" s="7" customFormat="1" ht="20.100000000000001" customHeight="1">
      <c r="B100" s="24" t="s">
        <v>162</v>
      </c>
      <c r="C100" s="24"/>
      <c r="D100" s="3" t="s">
        <v>163</v>
      </c>
      <c r="E100" s="3"/>
      <c r="F100" s="5">
        <f t="shared" si="2"/>
        <v>0</v>
      </c>
      <c r="G100" s="3"/>
      <c r="H100" s="3"/>
      <c r="I100" s="6">
        <f t="shared" si="3"/>
        <v>0</v>
      </c>
    </row>
    <row r="101" spans="2:9" s="7" customFormat="1" ht="20.100000000000001" customHeight="1">
      <c r="B101" s="8"/>
      <c r="C101" s="9" t="s">
        <v>351</v>
      </c>
      <c r="D101" s="3" t="s">
        <v>164</v>
      </c>
      <c r="E101" s="3">
        <v>1</v>
      </c>
      <c r="F101" s="5">
        <f t="shared" si="2"/>
        <v>2.6745119015779618E-4</v>
      </c>
      <c r="G101" s="3"/>
      <c r="H101" s="3">
        <v>0</v>
      </c>
      <c r="I101" s="6">
        <f t="shared" si="3"/>
        <v>0</v>
      </c>
    </row>
    <row r="102" spans="2:9" s="7" customFormat="1" ht="20.100000000000001" customHeight="1">
      <c r="B102" s="8"/>
      <c r="C102" s="9" t="s">
        <v>352</v>
      </c>
      <c r="D102" s="3" t="s">
        <v>165</v>
      </c>
      <c r="E102" s="3">
        <v>13</v>
      </c>
      <c r="F102" s="5">
        <f t="shared" si="2"/>
        <v>3.4768654720513507E-3</v>
      </c>
      <c r="G102" s="3"/>
      <c r="H102" s="3">
        <v>33</v>
      </c>
      <c r="I102" s="6">
        <f t="shared" si="3"/>
        <v>2.7862208713272541E-3</v>
      </c>
    </row>
    <row r="103" spans="2:9" s="7" customFormat="1" ht="20.100000000000001" customHeight="1">
      <c r="B103" s="8"/>
      <c r="C103" s="9" t="s">
        <v>353</v>
      </c>
      <c r="D103" s="3" t="s">
        <v>166</v>
      </c>
      <c r="E103" s="3">
        <v>0</v>
      </c>
      <c r="F103" s="5">
        <f t="shared" si="2"/>
        <v>0</v>
      </c>
      <c r="G103" s="3"/>
      <c r="H103" s="3">
        <v>1</v>
      </c>
      <c r="I103" s="6">
        <f t="shared" si="3"/>
        <v>8.4430935494765288E-5</v>
      </c>
    </row>
    <row r="104" spans="2:9" s="7" customFormat="1" ht="20.100000000000001" customHeight="1">
      <c r="B104" s="8"/>
      <c r="C104" s="9" t="s">
        <v>167</v>
      </c>
      <c r="D104" s="3" t="s">
        <v>168</v>
      </c>
      <c r="E104" s="3">
        <v>0</v>
      </c>
      <c r="F104" s="5">
        <f t="shared" si="2"/>
        <v>0</v>
      </c>
      <c r="G104" s="3"/>
      <c r="H104" s="3">
        <v>4</v>
      </c>
      <c r="I104" s="6">
        <f t="shared" si="3"/>
        <v>3.3772374197906115E-4</v>
      </c>
    </row>
    <row r="105" spans="2:9" s="7" customFormat="1" ht="20.100000000000001" customHeight="1">
      <c r="B105" s="8"/>
      <c r="C105" s="9" t="s">
        <v>169</v>
      </c>
      <c r="D105" s="3" t="s">
        <v>170</v>
      </c>
      <c r="E105" s="3">
        <v>2</v>
      </c>
      <c r="F105" s="5">
        <f t="shared" si="2"/>
        <v>5.3490238031559236E-4</v>
      </c>
      <c r="G105" s="3"/>
      <c r="H105" s="3">
        <v>5</v>
      </c>
      <c r="I105" s="6">
        <f t="shared" si="3"/>
        <v>4.2215467747382638E-4</v>
      </c>
    </row>
    <row r="106" spans="2:9" s="7" customFormat="1" ht="20.100000000000001" customHeight="1">
      <c r="B106" s="8"/>
      <c r="C106" s="9" t="s">
        <v>354</v>
      </c>
      <c r="D106" s="3" t="s">
        <v>171</v>
      </c>
      <c r="E106" s="3">
        <v>27</v>
      </c>
      <c r="F106" s="5">
        <f>E106/3739</f>
        <v>7.2211821342604973E-3</v>
      </c>
      <c r="G106" s="3"/>
      <c r="H106" s="3">
        <v>64</v>
      </c>
      <c r="I106" s="6">
        <f t="shared" si="3"/>
        <v>5.4035798716649784E-3</v>
      </c>
    </row>
    <row r="107" spans="2:9" s="7" customFormat="1" ht="20.100000000000001" customHeight="1">
      <c r="B107" s="8"/>
      <c r="C107" s="9" t="s">
        <v>355</v>
      </c>
      <c r="D107" s="3" t="s">
        <v>172</v>
      </c>
      <c r="E107" s="3">
        <v>8</v>
      </c>
      <c r="F107" s="5">
        <f t="shared" si="2"/>
        <v>2.1396095212623694E-3</v>
      </c>
      <c r="G107" s="3"/>
      <c r="H107" s="3">
        <v>9</v>
      </c>
      <c r="I107" s="6">
        <f t="shared" si="3"/>
        <v>7.5987841945288754E-4</v>
      </c>
    </row>
    <row r="108" spans="2:9" s="7" customFormat="1" ht="20.100000000000001" customHeight="1">
      <c r="B108" s="8"/>
      <c r="C108" s="9" t="s">
        <v>356</v>
      </c>
      <c r="D108" s="3" t="s">
        <v>173</v>
      </c>
      <c r="E108" s="3">
        <v>72</v>
      </c>
      <c r="F108" s="5">
        <f t="shared" si="2"/>
        <v>1.9256485691361326E-2</v>
      </c>
      <c r="G108" s="3"/>
      <c r="H108" s="3">
        <v>150</v>
      </c>
      <c r="I108" s="6">
        <f t="shared" si="3"/>
        <v>1.2664640324214792E-2</v>
      </c>
    </row>
    <row r="109" spans="2:9" s="7" customFormat="1" ht="20.100000000000001" customHeight="1">
      <c r="B109" s="8"/>
      <c r="C109" s="9" t="s">
        <v>357</v>
      </c>
      <c r="D109" s="3" t="s">
        <v>174</v>
      </c>
      <c r="E109" s="3">
        <v>20</v>
      </c>
      <c r="F109" s="5">
        <f t="shared" si="2"/>
        <v>5.3490238031559242E-3</v>
      </c>
      <c r="G109" s="3"/>
      <c r="H109" s="3">
        <v>59</v>
      </c>
      <c r="I109" s="6">
        <f t="shared" si="3"/>
        <v>4.9814251941911513E-3</v>
      </c>
    </row>
    <row r="110" spans="2:9" s="7" customFormat="1" ht="20.100000000000001" customHeight="1">
      <c r="B110" s="8"/>
      <c r="C110" s="9" t="s">
        <v>175</v>
      </c>
      <c r="D110" s="3" t="s">
        <v>176</v>
      </c>
      <c r="E110" s="3">
        <v>16</v>
      </c>
      <c r="F110" s="5">
        <f t="shared" si="2"/>
        <v>4.2792190425247388E-3</v>
      </c>
      <c r="G110" s="3"/>
      <c r="H110" s="3">
        <v>33</v>
      </c>
      <c r="I110" s="6">
        <f t="shared" si="3"/>
        <v>2.7862208713272541E-3</v>
      </c>
    </row>
    <row r="111" spans="2:9" s="7" customFormat="1" ht="20.100000000000001" customHeight="1">
      <c r="B111" s="25" t="s">
        <v>177</v>
      </c>
      <c r="C111" s="25"/>
      <c r="D111" s="3" t="s">
        <v>178</v>
      </c>
      <c r="E111" s="3"/>
      <c r="F111" s="5">
        <f t="shared" si="2"/>
        <v>0</v>
      </c>
      <c r="G111" s="3"/>
      <c r="H111" s="3"/>
      <c r="I111" s="6">
        <f t="shared" si="3"/>
        <v>0</v>
      </c>
    </row>
    <row r="112" spans="2:9" s="7" customFormat="1" ht="20.100000000000001" customHeight="1">
      <c r="B112" s="8"/>
      <c r="C112" s="9" t="s">
        <v>179</v>
      </c>
      <c r="D112" s="3" t="s">
        <v>180</v>
      </c>
      <c r="E112" s="3">
        <v>2</v>
      </c>
      <c r="F112" s="5">
        <f t="shared" si="2"/>
        <v>5.3490238031559236E-4</v>
      </c>
      <c r="G112" s="3"/>
      <c r="H112" s="3">
        <v>1</v>
      </c>
      <c r="I112" s="6">
        <f t="shared" si="3"/>
        <v>8.4430935494765288E-5</v>
      </c>
    </row>
    <row r="113" spans="2:9" s="7" customFormat="1" ht="20.100000000000001" customHeight="1">
      <c r="B113" s="8"/>
      <c r="C113" s="9" t="s">
        <v>181</v>
      </c>
      <c r="D113" s="3" t="s">
        <v>182</v>
      </c>
      <c r="E113" s="3">
        <v>6</v>
      </c>
      <c r="F113" s="5">
        <f t="shared" si="2"/>
        <v>1.6047071409467772E-3</v>
      </c>
      <c r="G113" s="3"/>
      <c r="H113" s="3">
        <v>20</v>
      </c>
      <c r="I113" s="6">
        <f t="shared" si="3"/>
        <v>1.6886187098953055E-3</v>
      </c>
    </row>
    <row r="114" spans="2:9" s="7" customFormat="1" ht="20.100000000000001" customHeight="1">
      <c r="B114" s="8"/>
      <c r="C114" s="9" t="s">
        <v>183</v>
      </c>
      <c r="D114" s="3" t="s">
        <v>184</v>
      </c>
      <c r="E114" s="3">
        <v>3</v>
      </c>
      <c r="F114" s="5">
        <f t="shared" si="2"/>
        <v>8.0235357047338859E-4</v>
      </c>
      <c r="G114" s="3"/>
      <c r="H114" s="3">
        <v>8</v>
      </c>
      <c r="I114" s="6">
        <f t="shared" si="3"/>
        <v>6.754474839581223E-4</v>
      </c>
    </row>
    <row r="115" spans="2:9" s="7" customFormat="1" ht="20.100000000000001" customHeight="1">
      <c r="B115" s="8"/>
      <c r="C115" s="9" t="s">
        <v>185</v>
      </c>
      <c r="D115" s="3" t="s">
        <v>186</v>
      </c>
      <c r="E115" s="3">
        <v>0</v>
      </c>
      <c r="F115" s="5">
        <f t="shared" si="2"/>
        <v>0</v>
      </c>
      <c r="G115" s="3"/>
      <c r="H115" s="3">
        <v>0</v>
      </c>
      <c r="I115" s="6">
        <f t="shared" si="3"/>
        <v>0</v>
      </c>
    </row>
    <row r="116" spans="2:9" s="7" customFormat="1" ht="20.100000000000001" customHeight="1">
      <c r="B116" s="8"/>
      <c r="C116" s="9" t="s">
        <v>187</v>
      </c>
      <c r="D116" s="3" t="s">
        <v>188</v>
      </c>
      <c r="E116" s="3">
        <v>4</v>
      </c>
      <c r="F116" s="5">
        <f t="shared" si="2"/>
        <v>1.0698047606311847E-3</v>
      </c>
      <c r="G116" s="3"/>
      <c r="H116" s="3">
        <v>4</v>
      </c>
      <c r="I116" s="6">
        <f t="shared" si="3"/>
        <v>3.3772374197906115E-4</v>
      </c>
    </row>
    <row r="117" spans="2:9" s="7" customFormat="1" ht="20.100000000000001" customHeight="1">
      <c r="B117" s="8"/>
      <c r="C117" s="9" t="s">
        <v>189</v>
      </c>
      <c r="D117" s="3" t="s">
        <v>190</v>
      </c>
      <c r="E117" s="3">
        <v>0</v>
      </c>
      <c r="F117" s="5">
        <f t="shared" si="2"/>
        <v>0</v>
      </c>
      <c r="G117" s="3"/>
      <c r="H117" s="3">
        <v>1</v>
      </c>
      <c r="I117" s="6">
        <f t="shared" si="3"/>
        <v>8.4430935494765288E-5</v>
      </c>
    </row>
    <row r="118" spans="2:9" s="7" customFormat="1" ht="20.100000000000001" customHeight="1">
      <c r="B118" s="8"/>
      <c r="C118" s="9" t="s">
        <v>191</v>
      </c>
      <c r="D118" s="3" t="s">
        <v>192</v>
      </c>
      <c r="E118" s="3">
        <v>3</v>
      </c>
      <c r="F118" s="5">
        <f t="shared" si="2"/>
        <v>8.0235357047338859E-4</v>
      </c>
      <c r="G118" s="3"/>
      <c r="H118" s="3">
        <v>5</v>
      </c>
      <c r="I118" s="6">
        <f t="shared" si="3"/>
        <v>4.2215467747382638E-4</v>
      </c>
    </row>
    <row r="119" spans="2:9" s="7" customFormat="1" ht="20.100000000000001" customHeight="1">
      <c r="B119" s="8"/>
      <c r="C119" s="9" t="s">
        <v>193</v>
      </c>
      <c r="D119" s="3" t="s">
        <v>194</v>
      </c>
      <c r="E119" s="3">
        <v>1</v>
      </c>
      <c r="F119" s="5">
        <f t="shared" si="2"/>
        <v>2.6745119015779618E-4</v>
      </c>
      <c r="G119" s="3"/>
      <c r="H119" s="3">
        <v>4</v>
      </c>
      <c r="I119" s="6">
        <f t="shared" si="3"/>
        <v>3.3772374197906115E-4</v>
      </c>
    </row>
    <row r="120" spans="2:9" s="7" customFormat="1" ht="20.100000000000001" customHeight="1">
      <c r="B120" s="8"/>
      <c r="C120" s="9" t="s">
        <v>358</v>
      </c>
      <c r="D120" s="3" t="s">
        <v>195</v>
      </c>
      <c r="E120" s="3">
        <v>2</v>
      </c>
      <c r="F120" s="5">
        <f t="shared" si="2"/>
        <v>5.3490238031559236E-4</v>
      </c>
      <c r="G120" s="3"/>
      <c r="H120" s="3">
        <v>3</v>
      </c>
      <c r="I120" s="6">
        <f t="shared" si="3"/>
        <v>2.5329280648429586E-4</v>
      </c>
    </row>
    <row r="121" spans="2:9" s="7" customFormat="1" ht="20.100000000000001" customHeight="1">
      <c r="B121" s="8"/>
      <c r="C121" s="9" t="s">
        <v>359</v>
      </c>
      <c r="D121" s="3" t="s">
        <v>196</v>
      </c>
      <c r="E121" s="3">
        <v>0</v>
      </c>
      <c r="F121" s="5">
        <f t="shared" si="2"/>
        <v>0</v>
      </c>
      <c r="G121" s="3"/>
      <c r="H121" s="3">
        <v>0</v>
      </c>
      <c r="I121" s="6">
        <f t="shared" si="3"/>
        <v>0</v>
      </c>
    </row>
    <row r="122" spans="2:9" s="7" customFormat="1" ht="20.100000000000001" customHeight="1">
      <c r="B122" s="8"/>
      <c r="C122" s="9" t="s">
        <v>197</v>
      </c>
      <c r="D122" s="3" t="s">
        <v>198</v>
      </c>
      <c r="E122" s="3">
        <v>4</v>
      </c>
      <c r="F122" s="5">
        <f t="shared" si="2"/>
        <v>1.0698047606311847E-3</v>
      </c>
      <c r="G122" s="3"/>
      <c r="H122" s="3">
        <v>1</v>
      </c>
      <c r="I122" s="6">
        <f t="shared" si="3"/>
        <v>8.4430935494765288E-5</v>
      </c>
    </row>
    <row r="123" spans="2:9" s="7" customFormat="1" ht="20.100000000000001" customHeight="1">
      <c r="B123" s="8"/>
      <c r="C123" s="9" t="s">
        <v>360</v>
      </c>
      <c r="D123" s="3" t="s">
        <v>199</v>
      </c>
      <c r="E123" s="3">
        <v>43</v>
      </c>
      <c r="F123" s="5">
        <f t="shared" si="2"/>
        <v>1.1500401176785236E-2</v>
      </c>
      <c r="G123" s="3"/>
      <c r="H123" s="3">
        <v>38</v>
      </c>
      <c r="I123" s="6">
        <f t="shared" si="3"/>
        <v>3.2083755488010808E-3</v>
      </c>
    </row>
    <row r="124" spans="2:9" s="7" customFormat="1" ht="20.100000000000001" customHeight="1">
      <c r="B124" s="8"/>
      <c r="C124" s="9" t="s">
        <v>200</v>
      </c>
      <c r="D124" s="3" t="s">
        <v>201</v>
      </c>
      <c r="E124" s="3">
        <v>1</v>
      </c>
      <c r="F124" s="5">
        <f t="shared" si="2"/>
        <v>2.6745119015779618E-4</v>
      </c>
      <c r="G124" s="3"/>
      <c r="H124" s="3">
        <v>3</v>
      </c>
      <c r="I124" s="6">
        <f t="shared" si="3"/>
        <v>2.5329280648429586E-4</v>
      </c>
    </row>
    <row r="125" spans="2:9" s="7" customFormat="1" ht="20.100000000000001" customHeight="1">
      <c r="B125" s="8"/>
      <c r="C125" s="9" t="s">
        <v>202</v>
      </c>
      <c r="D125" s="3" t="s">
        <v>203</v>
      </c>
      <c r="E125" s="3">
        <v>0</v>
      </c>
      <c r="F125" s="5">
        <f t="shared" si="2"/>
        <v>0</v>
      </c>
      <c r="G125" s="3"/>
      <c r="H125" s="3">
        <v>0</v>
      </c>
      <c r="I125" s="6">
        <f t="shared" si="3"/>
        <v>0</v>
      </c>
    </row>
    <row r="126" spans="2:9" s="7" customFormat="1" ht="20.25">
      <c r="B126" s="8"/>
      <c r="C126" s="9" t="s">
        <v>204</v>
      </c>
      <c r="D126" s="3" t="s">
        <v>205</v>
      </c>
      <c r="E126" s="3">
        <v>0</v>
      </c>
      <c r="F126" s="5">
        <f t="shared" si="2"/>
        <v>0</v>
      </c>
      <c r="G126" s="3"/>
      <c r="H126" s="3">
        <v>0</v>
      </c>
      <c r="I126" s="6">
        <f t="shared" si="3"/>
        <v>0</v>
      </c>
    </row>
    <row r="127" spans="2:9" s="7" customFormat="1" ht="20.100000000000001" customHeight="1">
      <c r="B127" s="24" t="s">
        <v>206</v>
      </c>
      <c r="C127" s="24"/>
      <c r="D127" s="3" t="s">
        <v>207</v>
      </c>
      <c r="E127" s="3"/>
      <c r="F127" s="5">
        <f t="shared" si="2"/>
        <v>0</v>
      </c>
      <c r="G127" s="3"/>
      <c r="H127" s="3"/>
      <c r="I127" s="6">
        <f t="shared" si="3"/>
        <v>0</v>
      </c>
    </row>
    <row r="128" spans="2:9" s="7" customFormat="1" ht="20.100000000000001" customHeight="1">
      <c r="B128" s="8"/>
      <c r="C128" s="9" t="s">
        <v>208</v>
      </c>
      <c r="D128" s="3" t="s">
        <v>209</v>
      </c>
      <c r="E128" s="3">
        <v>1</v>
      </c>
      <c r="F128" s="5">
        <f t="shared" si="2"/>
        <v>2.6745119015779618E-4</v>
      </c>
      <c r="G128" s="3"/>
      <c r="H128" s="3">
        <v>5</v>
      </c>
      <c r="I128" s="6">
        <f t="shared" si="3"/>
        <v>4.2215467747382638E-4</v>
      </c>
    </row>
    <row r="129" spans="2:9" s="7" customFormat="1" ht="20.100000000000001" customHeight="1">
      <c r="B129" s="8"/>
      <c r="C129" s="8" t="s">
        <v>210</v>
      </c>
      <c r="D129" s="3" t="s">
        <v>211</v>
      </c>
      <c r="E129" s="3">
        <v>2</v>
      </c>
      <c r="F129" s="5">
        <f t="shared" si="2"/>
        <v>5.3490238031559236E-4</v>
      </c>
      <c r="G129" s="3"/>
      <c r="H129" s="3">
        <v>17</v>
      </c>
      <c r="I129" s="6">
        <f t="shared" si="3"/>
        <v>1.4353259034110097E-3</v>
      </c>
    </row>
    <row r="130" spans="2:9" s="7" customFormat="1" ht="20.100000000000001" customHeight="1">
      <c r="B130" s="8"/>
      <c r="C130" s="8" t="s">
        <v>212</v>
      </c>
      <c r="D130" s="3" t="s">
        <v>213</v>
      </c>
      <c r="E130" s="3">
        <v>50</v>
      </c>
      <c r="F130" s="5">
        <f t="shared" si="2"/>
        <v>1.3372559507889811E-2</v>
      </c>
      <c r="G130" s="3"/>
      <c r="H130" s="3">
        <v>183</v>
      </c>
      <c r="I130" s="6">
        <f t="shared" si="3"/>
        <v>1.5450861195542046E-2</v>
      </c>
    </row>
    <row r="131" spans="2:9" s="7" customFormat="1" ht="20.100000000000001" customHeight="1">
      <c r="B131" s="8"/>
      <c r="C131" s="8" t="s">
        <v>214</v>
      </c>
      <c r="D131" s="3" t="s">
        <v>215</v>
      </c>
      <c r="E131" s="3">
        <v>0</v>
      </c>
      <c r="F131" s="5">
        <f t="shared" si="2"/>
        <v>0</v>
      </c>
      <c r="G131" s="3"/>
      <c r="H131" s="3">
        <v>2</v>
      </c>
      <c r="I131" s="6">
        <f t="shared" si="3"/>
        <v>1.6886187098953058E-4</v>
      </c>
    </row>
    <row r="132" spans="2:9" s="7" customFormat="1" ht="20.100000000000001" customHeight="1">
      <c r="B132" s="8"/>
      <c r="C132" s="8" t="s">
        <v>361</v>
      </c>
      <c r="D132" s="3" t="s">
        <v>216</v>
      </c>
      <c r="E132" s="3">
        <v>0</v>
      </c>
      <c r="F132" s="5">
        <f t="shared" si="2"/>
        <v>0</v>
      </c>
      <c r="G132" s="3"/>
      <c r="H132" s="3">
        <v>2</v>
      </c>
      <c r="I132" s="6">
        <f t="shared" si="3"/>
        <v>1.6886187098953058E-4</v>
      </c>
    </row>
    <row r="133" spans="2:9" s="7" customFormat="1" ht="20.100000000000001" customHeight="1">
      <c r="B133" s="8"/>
      <c r="C133" s="8" t="s">
        <v>217</v>
      </c>
      <c r="D133" s="3" t="s">
        <v>218</v>
      </c>
      <c r="E133" s="3">
        <v>10</v>
      </c>
      <c r="F133" s="5">
        <f t="shared" si="2"/>
        <v>2.6745119015779621E-3</v>
      </c>
      <c r="G133" s="3"/>
      <c r="H133" s="3">
        <v>22</v>
      </c>
      <c r="I133" s="6">
        <f t="shared" si="3"/>
        <v>1.8574805808848362E-3</v>
      </c>
    </row>
    <row r="134" spans="2:9" s="7" customFormat="1" ht="20.100000000000001" customHeight="1">
      <c r="B134" s="8"/>
      <c r="C134" s="8" t="s">
        <v>362</v>
      </c>
      <c r="D134" s="3" t="s">
        <v>219</v>
      </c>
      <c r="E134" s="3">
        <v>1</v>
      </c>
      <c r="F134" s="5">
        <f t="shared" ref="F134:F191" si="4">E134/3739</f>
        <v>2.6745119015779618E-4</v>
      </c>
      <c r="G134" s="3"/>
      <c r="H134" s="3">
        <v>1</v>
      </c>
      <c r="I134" s="6">
        <f t="shared" ref="I134:I191" si="5">H134/11844</f>
        <v>8.4430935494765288E-5</v>
      </c>
    </row>
    <row r="135" spans="2:9" s="7" customFormat="1" ht="20.100000000000001" customHeight="1">
      <c r="B135" s="8"/>
      <c r="C135" s="8" t="s">
        <v>363</v>
      </c>
      <c r="D135" s="3" t="s">
        <v>220</v>
      </c>
      <c r="E135" s="3">
        <v>0</v>
      </c>
      <c r="F135" s="5">
        <f t="shared" si="4"/>
        <v>0</v>
      </c>
      <c r="G135" s="3"/>
      <c r="H135" s="3">
        <v>0</v>
      </c>
      <c r="I135" s="6">
        <f t="shared" si="5"/>
        <v>0</v>
      </c>
    </row>
    <row r="136" spans="2:9" s="7" customFormat="1" ht="20.100000000000001" customHeight="1">
      <c r="B136" s="8"/>
      <c r="C136" s="8" t="s">
        <v>364</v>
      </c>
      <c r="D136" s="3" t="s">
        <v>221</v>
      </c>
      <c r="E136" s="3">
        <v>0</v>
      </c>
      <c r="F136" s="5">
        <f t="shared" si="4"/>
        <v>0</v>
      </c>
      <c r="G136" s="3"/>
      <c r="H136" s="3">
        <v>0</v>
      </c>
      <c r="I136" s="6">
        <f t="shared" si="5"/>
        <v>0</v>
      </c>
    </row>
    <row r="137" spans="2:9" s="7" customFormat="1" ht="20.100000000000001" customHeight="1">
      <c r="B137" s="8"/>
      <c r="C137" s="8" t="s">
        <v>365</v>
      </c>
      <c r="D137" s="3" t="s">
        <v>222</v>
      </c>
      <c r="E137" s="3">
        <v>1</v>
      </c>
      <c r="F137" s="5">
        <f t="shared" si="4"/>
        <v>2.6745119015779618E-4</v>
      </c>
      <c r="G137" s="3"/>
      <c r="H137" s="3">
        <v>0</v>
      </c>
      <c r="I137" s="6">
        <f t="shared" si="5"/>
        <v>0</v>
      </c>
    </row>
    <row r="138" spans="2:9" s="7" customFormat="1" ht="20.100000000000001" customHeight="1">
      <c r="B138" s="8"/>
      <c r="C138" s="8" t="s">
        <v>366</v>
      </c>
      <c r="D138" s="3" t="s">
        <v>223</v>
      </c>
      <c r="E138" s="3">
        <v>0</v>
      </c>
      <c r="F138" s="5">
        <f t="shared" si="4"/>
        <v>0</v>
      </c>
      <c r="G138" s="3"/>
      <c r="H138" s="3">
        <v>0</v>
      </c>
      <c r="I138" s="6">
        <f t="shared" si="5"/>
        <v>0</v>
      </c>
    </row>
    <row r="139" spans="2:9" s="7" customFormat="1" ht="20.100000000000001" customHeight="1">
      <c r="B139" s="25" t="s">
        <v>224</v>
      </c>
      <c r="C139" s="25"/>
      <c r="D139" s="3" t="s">
        <v>225</v>
      </c>
      <c r="E139" s="3"/>
      <c r="F139" s="5">
        <f t="shared" si="4"/>
        <v>0</v>
      </c>
      <c r="G139" s="3"/>
      <c r="H139" s="3"/>
      <c r="I139" s="6">
        <f t="shared" si="5"/>
        <v>0</v>
      </c>
    </row>
    <row r="140" spans="2:9" s="7" customFormat="1" ht="20.25">
      <c r="B140" s="8"/>
      <c r="C140" s="9" t="s">
        <v>226</v>
      </c>
      <c r="D140" s="3" t="s">
        <v>227</v>
      </c>
      <c r="E140" s="3">
        <v>20</v>
      </c>
      <c r="F140" s="5">
        <f t="shared" si="4"/>
        <v>5.3490238031559242E-3</v>
      </c>
      <c r="G140" s="3"/>
      <c r="H140" s="3">
        <v>78</v>
      </c>
      <c r="I140" s="6">
        <f t="shared" si="5"/>
        <v>6.5856129685916923E-3</v>
      </c>
    </row>
    <row r="141" spans="2:9" s="7" customFormat="1" ht="20.25">
      <c r="B141" s="8"/>
      <c r="C141" s="9" t="s">
        <v>228</v>
      </c>
      <c r="D141" s="3" t="s">
        <v>229</v>
      </c>
      <c r="E141" s="3">
        <v>0</v>
      </c>
      <c r="F141" s="5">
        <f t="shared" si="4"/>
        <v>0</v>
      </c>
      <c r="G141" s="3"/>
      <c r="H141" s="3">
        <v>2</v>
      </c>
      <c r="I141" s="6">
        <f t="shared" si="5"/>
        <v>1.6886187098953058E-4</v>
      </c>
    </row>
    <row r="142" spans="2:9" s="7" customFormat="1" ht="20.25">
      <c r="B142" s="8"/>
      <c r="C142" s="9" t="s">
        <v>230</v>
      </c>
      <c r="D142" s="3" t="s">
        <v>231</v>
      </c>
      <c r="E142" s="3">
        <v>0</v>
      </c>
      <c r="F142" s="5">
        <f t="shared" si="4"/>
        <v>0</v>
      </c>
      <c r="G142" s="3"/>
      <c r="H142" s="3">
        <v>0</v>
      </c>
      <c r="I142" s="6">
        <f t="shared" si="5"/>
        <v>0</v>
      </c>
    </row>
    <row r="143" spans="2:9" s="7" customFormat="1" ht="20.25">
      <c r="B143" s="8"/>
      <c r="C143" s="9" t="s">
        <v>367</v>
      </c>
      <c r="D143" s="3" t="s">
        <v>232</v>
      </c>
      <c r="E143" s="3">
        <v>0</v>
      </c>
      <c r="F143" s="5">
        <f t="shared" si="4"/>
        <v>0</v>
      </c>
      <c r="G143" s="3"/>
      <c r="H143" s="3">
        <v>0</v>
      </c>
      <c r="I143" s="6">
        <f t="shared" si="5"/>
        <v>0</v>
      </c>
    </row>
    <row r="144" spans="2:9" s="7" customFormat="1" ht="20.25">
      <c r="B144" s="8"/>
      <c r="C144" s="9" t="s">
        <v>368</v>
      </c>
      <c r="D144" s="3" t="s">
        <v>233</v>
      </c>
      <c r="E144" s="3">
        <v>0</v>
      </c>
      <c r="F144" s="5">
        <f t="shared" si="4"/>
        <v>0</v>
      </c>
      <c r="G144" s="3"/>
      <c r="H144" s="3">
        <v>0</v>
      </c>
      <c r="I144" s="6">
        <f t="shared" si="5"/>
        <v>0</v>
      </c>
    </row>
    <row r="145" spans="2:9" s="7" customFormat="1" ht="37.5">
      <c r="B145" s="8"/>
      <c r="C145" s="9" t="s">
        <v>369</v>
      </c>
      <c r="D145" s="3" t="s">
        <v>234</v>
      </c>
      <c r="E145" s="3">
        <v>0</v>
      </c>
      <c r="F145" s="5">
        <f t="shared" si="4"/>
        <v>0</v>
      </c>
      <c r="G145" s="3"/>
      <c r="H145" s="3">
        <v>0</v>
      </c>
      <c r="I145" s="6">
        <f t="shared" si="5"/>
        <v>0</v>
      </c>
    </row>
    <row r="146" spans="2:9" s="7" customFormat="1" ht="20.100000000000001" customHeight="1">
      <c r="B146" s="8"/>
      <c r="C146" s="9" t="s">
        <v>235</v>
      </c>
      <c r="D146" s="3" t="s">
        <v>236</v>
      </c>
      <c r="E146" s="3">
        <v>0</v>
      </c>
      <c r="F146" s="5">
        <f t="shared" si="4"/>
        <v>0</v>
      </c>
      <c r="G146" s="3"/>
      <c r="H146" s="3">
        <v>0</v>
      </c>
      <c r="I146" s="6">
        <f t="shared" si="5"/>
        <v>0</v>
      </c>
    </row>
    <row r="147" spans="2:9" s="7" customFormat="1" ht="20.100000000000001" customHeight="1">
      <c r="B147" s="8"/>
      <c r="C147" s="9" t="s">
        <v>237</v>
      </c>
      <c r="D147" s="3" t="s">
        <v>238</v>
      </c>
      <c r="E147" s="3">
        <v>401</v>
      </c>
      <c r="F147" s="5">
        <f t="shared" si="4"/>
        <v>0.10724792725327628</v>
      </c>
      <c r="G147" s="3"/>
      <c r="H147" s="10">
        <v>1575</v>
      </c>
      <c r="I147" s="6">
        <f t="shared" si="5"/>
        <v>0.13297872340425532</v>
      </c>
    </row>
    <row r="148" spans="2:9" s="7" customFormat="1" ht="20.100000000000001" customHeight="1">
      <c r="B148" s="8"/>
      <c r="C148" s="9" t="s">
        <v>239</v>
      </c>
      <c r="D148" s="3" t="s">
        <v>240</v>
      </c>
      <c r="E148" s="3">
        <v>0</v>
      </c>
      <c r="F148" s="5">
        <f t="shared" si="4"/>
        <v>0</v>
      </c>
      <c r="G148" s="3"/>
      <c r="H148" s="3">
        <v>0</v>
      </c>
      <c r="I148" s="6">
        <f t="shared" si="5"/>
        <v>0</v>
      </c>
    </row>
    <row r="149" spans="2:9" s="7" customFormat="1" ht="20.100000000000001" customHeight="1">
      <c r="B149" s="8"/>
      <c r="C149" s="9" t="s">
        <v>241</v>
      </c>
      <c r="D149" s="3" t="s">
        <v>242</v>
      </c>
      <c r="E149" s="3">
        <v>0</v>
      </c>
      <c r="F149" s="5">
        <f t="shared" si="4"/>
        <v>0</v>
      </c>
      <c r="G149" s="3"/>
      <c r="H149" s="3">
        <v>0</v>
      </c>
      <c r="I149" s="6">
        <f t="shared" si="5"/>
        <v>0</v>
      </c>
    </row>
    <row r="150" spans="2:9" s="7" customFormat="1" ht="37.5">
      <c r="B150" s="8"/>
      <c r="C150" s="9" t="s">
        <v>243</v>
      </c>
      <c r="D150" s="3" t="s">
        <v>244</v>
      </c>
      <c r="E150" s="3">
        <v>0</v>
      </c>
      <c r="F150" s="5">
        <f t="shared" si="4"/>
        <v>0</v>
      </c>
      <c r="G150" s="3"/>
      <c r="H150" s="3">
        <v>0</v>
      </c>
      <c r="I150" s="6">
        <f t="shared" si="5"/>
        <v>0</v>
      </c>
    </row>
    <row r="151" spans="2:9" s="7" customFormat="1" ht="37.5">
      <c r="B151" s="8"/>
      <c r="C151" s="9" t="s">
        <v>245</v>
      </c>
      <c r="D151" s="3" t="s">
        <v>246</v>
      </c>
      <c r="E151" s="3">
        <v>0</v>
      </c>
      <c r="F151" s="5">
        <f t="shared" si="4"/>
        <v>0</v>
      </c>
      <c r="G151" s="3"/>
      <c r="H151" s="3">
        <v>0</v>
      </c>
      <c r="I151" s="6">
        <f t="shared" si="5"/>
        <v>0</v>
      </c>
    </row>
    <row r="152" spans="2:9" s="7" customFormat="1" ht="20.100000000000001" customHeight="1">
      <c r="B152" s="8"/>
      <c r="C152" s="9" t="s">
        <v>247</v>
      </c>
      <c r="D152" s="3" t="s">
        <v>248</v>
      </c>
      <c r="E152" s="3">
        <v>51</v>
      </c>
      <c r="F152" s="5">
        <f t="shared" si="4"/>
        <v>1.3640010698047607E-2</v>
      </c>
      <c r="G152" s="3"/>
      <c r="H152" s="3">
        <v>156</v>
      </c>
      <c r="I152" s="6">
        <f t="shared" si="5"/>
        <v>1.3171225937183385E-2</v>
      </c>
    </row>
    <row r="153" spans="2:9" s="7" customFormat="1" ht="20.100000000000001" customHeight="1">
      <c r="B153" s="24" t="s">
        <v>249</v>
      </c>
      <c r="C153" s="24"/>
      <c r="D153" s="3" t="s">
        <v>250</v>
      </c>
      <c r="E153" s="3"/>
      <c r="F153" s="5">
        <f t="shared" si="4"/>
        <v>0</v>
      </c>
      <c r="G153" s="3"/>
      <c r="H153" s="3"/>
      <c r="I153" s="6">
        <f t="shared" si="5"/>
        <v>0</v>
      </c>
    </row>
    <row r="154" spans="2:9" s="7" customFormat="1" ht="20.100000000000001" customHeight="1">
      <c r="B154" s="8"/>
      <c r="C154" s="9" t="s">
        <v>251</v>
      </c>
      <c r="D154" s="3" t="s">
        <v>252</v>
      </c>
      <c r="E154" s="3">
        <v>43</v>
      </c>
      <c r="F154" s="5">
        <f t="shared" si="4"/>
        <v>1.1500401176785236E-2</v>
      </c>
      <c r="G154" s="3"/>
      <c r="H154" s="3">
        <v>153</v>
      </c>
      <c r="I154" s="6">
        <f t="shared" si="5"/>
        <v>1.2917933130699088E-2</v>
      </c>
    </row>
    <row r="155" spans="2:9" s="7" customFormat="1" ht="20.100000000000001" customHeight="1">
      <c r="B155" s="8"/>
      <c r="C155" s="9" t="s">
        <v>253</v>
      </c>
      <c r="D155" s="3" t="s">
        <v>254</v>
      </c>
      <c r="E155" s="3">
        <v>2</v>
      </c>
      <c r="F155" s="5">
        <f t="shared" si="4"/>
        <v>5.3490238031559236E-4</v>
      </c>
      <c r="G155" s="3"/>
      <c r="H155" s="3">
        <v>9</v>
      </c>
      <c r="I155" s="6">
        <f t="shared" si="5"/>
        <v>7.5987841945288754E-4</v>
      </c>
    </row>
    <row r="156" spans="2:9" s="7" customFormat="1" ht="20.100000000000001" customHeight="1">
      <c r="B156" s="8"/>
      <c r="C156" s="9" t="s">
        <v>255</v>
      </c>
      <c r="D156" s="3" t="s">
        <v>256</v>
      </c>
      <c r="E156" s="3">
        <v>22</v>
      </c>
      <c r="F156" s="5">
        <f t="shared" si="4"/>
        <v>5.883926183471516E-3</v>
      </c>
      <c r="G156" s="3"/>
      <c r="H156" s="3">
        <v>24</v>
      </c>
      <c r="I156" s="6">
        <f t="shared" si="5"/>
        <v>2.0263424518743669E-3</v>
      </c>
    </row>
    <row r="157" spans="2:9" s="7" customFormat="1" ht="20.100000000000001" customHeight="1">
      <c r="B157" s="8"/>
      <c r="C157" s="9" t="s">
        <v>370</v>
      </c>
      <c r="D157" s="3" t="s">
        <v>257</v>
      </c>
      <c r="E157" s="3">
        <v>18</v>
      </c>
      <c r="F157" s="5">
        <f t="shared" si="4"/>
        <v>4.8141214228403315E-3</v>
      </c>
      <c r="G157" s="3"/>
      <c r="H157" s="3">
        <v>13</v>
      </c>
      <c r="I157" s="6">
        <f t="shared" si="5"/>
        <v>1.0976021614319486E-3</v>
      </c>
    </row>
    <row r="158" spans="2:9" s="7" customFormat="1" ht="20.100000000000001" customHeight="1">
      <c r="B158" s="8"/>
      <c r="C158" s="9" t="s">
        <v>258</v>
      </c>
      <c r="D158" s="3" t="s">
        <v>259</v>
      </c>
      <c r="E158" s="3">
        <v>0</v>
      </c>
      <c r="F158" s="5">
        <f t="shared" si="4"/>
        <v>0</v>
      </c>
      <c r="G158" s="3"/>
      <c r="H158" s="3">
        <v>3</v>
      </c>
      <c r="I158" s="6">
        <f t="shared" si="5"/>
        <v>2.5329280648429586E-4</v>
      </c>
    </row>
    <row r="159" spans="2:9" s="7" customFormat="1" ht="20.100000000000001" customHeight="1">
      <c r="B159" s="8"/>
      <c r="C159" s="9" t="s">
        <v>260</v>
      </c>
      <c r="D159" s="3" t="s">
        <v>261</v>
      </c>
      <c r="E159" s="3">
        <v>0</v>
      </c>
      <c r="F159" s="5">
        <f t="shared" si="4"/>
        <v>0</v>
      </c>
      <c r="G159" s="3"/>
      <c r="H159" s="3">
        <v>3</v>
      </c>
      <c r="I159" s="6">
        <f t="shared" si="5"/>
        <v>2.5329280648429586E-4</v>
      </c>
    </row>
    <row r="160" spans="2:9" s="7" customFormat="1" ht="20.100000000000001" customHeight="1">
      <c r="B160" s="8"/>
      <c r="C160" s="9" t="s">
        <v>262</v>
      </c>
      <c r="D160" s="3" t="s">
        <v>263</v>
      </c>
      <c r="E160" s="3">
        <v>0</v>
      </c>
      <c r="F160" s="5">
        <f t="shared" si="4"/>
        <v>0</v>
      </c>
      <c r="G160" s="3"/>
      <c r="H160" s="3">
        <v>2</v>
      </c>
      <c r="I160" s="6">
        <f t="shared" si="5"/>
        <v>1.6886187098953058E-4</v>
      </c>
    </row>
    <row r="161" spans="2:9" s="7" customFormat="1" ht="20.100000000000001" customHeight="1">
      <c r="B161" s="8"/>
      <c r="C161" s="9" t="s">
        <v>264</v>
      </c>
      <c r="D161" s="3" t="s">
        <v>265</v>
      </c>
      <c r="E161" s="3">
        <v>39</v>
      </c>
      <c r="F161" s="5">
        <f t="shared" si="4"/>
        <v>1.0430596416154053E-2</v>
      </c>
      <c r="G161" s="3"/>
      <c r="H161" s="3">
        <v>82</v>
      </c>
      <c r="I161" s="6">
        <f t="shared" si="5"/>
        <v>6.9233367105707528E-3</v>
      </c>
    </row>
    <row r="162" spans="2:9" s="7" customFormat="1" ht="20.100000000000001" customHeight="1">
      <c r="B162" s="8"/>
      <c r="C162" s="9" t="s">
        <v>266</v>
      </c>
      <c r="D162" s="3" t="s">
        <v>267</v>
      </c>
      <c r="E162" s="3">
        <v>0</v>
      </c>
      <c r="F162" s="5">
        <f t="shared" si="4"/>
        <v>0</v>
      </c>
      <c r="G162" s="3"/>
      <c r="H162" s="3">
        <v>1</v>
      </c>
      <c r="I162" s="6">
        <f t="shared" si="5"/>
        <v>8.4430935494765288E-5</v>
      </c>
    </row>
    <row r="163" spans="2:9" s="7" customFormat="1" ht="20.100000000000001" customHeight="1">
      <c r="B163" s="8"/>
      <c r="C163" s="9" t="s">
        <v>268</v>
      </c>
      <c r="D163" s="3" t="s">
        <v>269</v>
      </c>
      <c r="E163" s="3">
        <v>0</v>
      </c>
      <c r="F163" s="5">
        <f t="shared" si="4"/>
        <v>0</v>
      </c>
      <c r="G163" s="3"/>
      <c r="H163" s="3">
        <v>0</v>
      </c>
      <c r="I163" s="6">
        <f t="shared" si="5"/>
        <v>0</v>
      </c>
    </row>
    <row r="164" spans="2:9" s="7" customFormat="1" ht="20.100000000000001" customHeight="1">
      <c r="B164" s="8"/>
      <c r="C164" s="9" t="s">
        <v>270</v>
      </c>
      <c r="D164" s="3" t="s">
        <v>271</v>
      </c>
      <c r="E164" s="3">
        <v>21</v>
      </c>
      <c r="F164" s="5">
        <f t="shared" si="4"/>
        <v>5.6164749933137201E-3</v>
      </c>
      <c r="G164" s="3"/>
      <c r="H164" s="3">
        <v>78</v>
      </c>
      <c r="I164" s="6">
        <f t="shared" si="5"/>
        <v>6.5856129685916923E-3</v>
      </c>
    </row>
    <row r="165" spans="2:9" s="7" customFormat="1" ht="20.100000000000001" customHeight="1">
      <c r="B165" s="8"/>
      <c r="C165" s="9" t="s">
        <v>371</v>
      </c>
      <c r="D165" s="3" t="s">
        <v>272</v>
      </c>
      <c r="E165" s="3">
        <v>21</v>
      </c>
      <c r="F165" s="5">
        <f t="shared" si="4"/>
        <v>5.6164749933137201E-3</v>
      </c>
      <c r="G165" s="3"/>
      <c r="H165" s="3">
        <v>40</v>
      </c>
      <c r="I165" s="6">
        <f t="shared" si="5"/>
        <v>3.3772374197906111E-3</v>
      </c>
    </row>
    <row r="166" spans="2:9" s="7" customFormat="1" ht="20.100000000000001" customHeight="1">
      <c r="B166" s="8"/>
      <c r="C166" s="9" t="s">
        <v>372</v>
      </c>
      <c r="D166" s="3" t="s">
        <v>273</v>
      </c>
      <c r="E166" s="3">
        <v>7</v>
      </c>
      <c r="F166" s="5">
        <f t="shared" si="4"/>
        <v>1.8721583311045735E-3</v>
      </c>
      <c r="G166" s="3"/>
      <c r="H166" s="3">
        <v>16</v>
      </c>
      <c r="I166" s="6">
        <f t="shared" si="5"/>
        <v>1.3508949679162446E-3</v>
      </c>
    </row>
    <row r="167" spans="2:9" s="7" customFormat="1" ht="20.100000000000001" customHeight="1">
      <c r="B167" s="8"/>
      <c r="C167" s="9" t="s">
        <v>274</v>
      </c>
      <c r="D167" s="3" t="s">
        <v>275</v>
      </c>
      <c r="E167" s="3">
        <v>0</v>
      </c>
      <c r="F167" s="5">
        <f t="shared" si="4"/>
        <v>0</v>
      </c>
      <c r="G167" s="3"/>
      <c r="H167" s="3">
        <v>3</v>
      </c>
      <c r="I167" s="6">
        <f t="shared" si="5"/>
        <v>2.5329280648429586E-4</v>
      </c>
    </row>
    <row r="168" spans="2:9" s="7" customFormat="1" ht="20.100000000000001" customHeight="1">
      <c r="B168" s="8"/>
      <c r="C168" s="9" t="s">
        <v>373</v>
      </c>
      <c r="D168" s="3" t="s">
        <v>276</v>
      </c>
      <c r="E168" s="3">
        <v>0</v>
      </c>
      <c r="F168" s="5">
        <f t="shared" si="4"/>
        <v>0</v>
      </c>
      <c r="G168" s="3"/>
      <c r="H168" s="3">
        <v>1</v>
      </c>
      <c r="I168" s="6">
        <f t="shared" si="5"/>
        <v>8.4430935494765288E-5</v>
      </c>
    </row>
    <row r="169" spans="2:9" s="7" customFormat="1" ht="37.5">
      <c r="B169" s="8"/>
      <c r="C169" s="9" t="s">
        <v>374</v>
      </c>
      <c r="D169" s="3" t="s">
        <v>277</v>
      </c>
      <c r="E169" s="3">
        <v>3</v>
      </c>
      <c r="F169" s="5">
        <f t="shared" si="4"/>
        <v>8.0235357047338859E-4</v>
      </c>
      <c r="G169" s="3"/>
      <c r="H169" s="3">
        <v>13</v>
      </c>
      <c r="I169" s="6">
        <f t="shared" si="5"/>
        <v>1.0976021614319486E-3</v>
      </c>
    </row>
    <row r="170" spans="2:9" s="7" customFormat="1" ht="20.100000000000001" customHeight="1">
      <c r="B170" s="8"/>
      <c r="C170" s="9" t="s">
        <v>278</v>
      </c>
      <c r="D170" s="3" t="s">
        <v>279</v>
      </c>
      <c r="E170" s="3">
        <v>0</v>
      </c>
      <c r="F170" s="5">
        <f t="shared" si="4"/>
        <v>0</v>
      </c>
      <c r="G170" s="3"/>
      <c r="H170" s="3">
        <v>0</v>
      </c>
      <c r="I170" s="6">
        <f t="shared" si="5"/>
        <v>0</v>
      </c>
    </row>
    <row r="171" spans="2:9" s="7" customFormat="1" ht="20.100000000000001" customHeight="1">
      <c r="B171" s="8"/>
      <c r="C171" s="9" t="s">
        <v>375</v>
      </c>
      <c r="D171" s="3" t="s">
        <v>280</v>
      </c>
      <c r="E171" s="3">
        <v>1</v>
      </c>
      <c r="F171" s="5">
        <f t="shared" si="4"/>
        <v>2.6745119015779618E-4</v>
      </c>
      <c r="G171" s="3"/>
      <c r="H171" s="3">
        <v>3</v>
      </c>
      <c r="I171" s="6">
        <f t="shared" si="5"/>
        <v>2.5329280648429586E-4</v>
      </c>
    </row>
    <row r="172" spans="2:9" s="7" customFormat="1" ht="20.100000000000001" customHeight="1">
      <c r="B172" s="8"/>
      <c r="C172" s="9" t="s">
        <v>281</v>
      </c>
      <c r="D172" s="3" t="s">
        <v>282</v>
      </c>
      <c r="E172" s="3">
        <v>54</v>
      </c>
      <c r="F172" s="5">
        <f t="shared" si="4"/>
        <v>1.4442364268520995E-2</v>
      </c>
      <c r="G172" s="3"/>
      <c r="H172" s="3">
        <v>113</v>
      </c>
      <c r="I172" s="6">
        <f t="shared" si="5"/>
        <v>9.5406957109084763E-3</v>
      </c>
    </row>
    <row r="173" spans="2:9" s="7" customFormat="1" ht="20.100000000000001" customHeight="1">
      <c r="B173" s="8"/>
      <c r="C173" s="9" t="s">
        <v>283</v>
      </c>
      <c r="D173" s="3" t="s">
        <v>284</v>
      </c>
      <c r="E173" s="3">
        <v>49</v>
      </c>
      <c r="F173" s="5">
        <f t="shared" si="4"/>
        <v>1.3105108317732013E-2</v>
      </c>
      <c r="G173" s="3"/>
      <c r="H173" s="3">
        <v>139</v>
      </c>
      <c r="I173" s="6">
        <f t="shared" si="5"/>
        <v>1.1735900033772374E-2</v>
      </c>
    </row>
    <row r="174" spans="2:9" s="7" customFormat="1" ht="20.100000000000001" customHeight="1">
      <c r="B174" s="8"/>
      <c r="C174" s="9" t="s">
        <v>285</v>
      </c>
      <c r="D174" s="3" t="s">
        <v>286</v>
      </c>
      <c r="E174" s="3">
        <v>2</v>
      </c>
      <c r="F174" s="5">
        <f t="shared" si="4"/>
        <v>5.3490238031559236E-4</v>
      </c>
      <c r="G174" s="3"/>
      <c r="H174" s="3">
        <v>1</v>
      </c>
      <c r="I174" s="6">
        <f t="shared" si="5"/>
        <v>8.4430935494765288E-5</v>
      </c>
    </row>
    <row r="175" spans="2:9" s="7" customFormat="1" ht="20.100000000000001" customHeight="1">
      <c r="B175" s="8"/>
      <c r="C175" s="9" t="s">
        <v>287</v>
      </c>
      <c r="D175" s="3" t="s">
        <v>288</v>
      </c>
      <c r="E175" s="3">
        <v>3</v>
      </c>
      <c r="F175" s="5">
        <f t="shared" si="4"/>
        <v>8.0235357047338859E-4</v>
      </c>
      <c r="G175" s="3"/>
      <c r="H175" s="3">
        <v>2</v>
      </c>
      <c r="I175" s="6">
        <f t="shared" si="5"/>
        <v>1.6886187098953058E-4</v>
      </c>
    </row>
    <row r="176" spans="2:9" s="7" customFormat="1" ht="37.5">
      <c r="B176" s="8"/>
      <c r="C176" s="9" t="s">
        <v>376</v>
      </c>
      <c r="D176" s="3" t="s">
        <v>289</v>
      </c>
      <c r="E176" s="3">
        <v>12</v>
      </c>
      <c r="F176" s="5">
        <f t="shared" si="4"/>
        <v>3.2094142818935543E-3</v>
      </c>
      <c r="G176" s="3"/>
      <c r="H176" s="3">
        <v>11</v>
      </c>
      <c r="I176" s="6">
        <f t="shared" si="5"/>
        <v>9.2874029044241811E-4</v>
      </c>
    </row>
    <row r="177" spans="2:9" s="7" customFormat="1" ht="20.100000000000001" customHeight="1">
      <c r="B177" s="24" t="s">
        <v>290</v>
      </c>
      <c r="C177" s="24"/>
      <c r="D177" s="3" t="s">
        <v>291</v>
      </c>
      <c r="E177" s="3"/>
      <c r="F177" s="5">
        <f t="shared" si="4"/>
        <v>0</v>
      </c>
      <c r="G177" s="3"/>
      <c r="H177" s="3"/>
      <c r="I177" s="6">
        <f t="shared" si="5"/>
        <v>0</v>
      </c>
    </row>
    <row r="178" spans="2:9" s="7" customFormat="1" ht="20.100000000000001" customHeight="1">
      <c r="B178" s="8"/>
      <c r="C178" s="9" t="s">
        <v>292</v>
      </c>
      <c r="D178" s="3" t="s">
        <v>293</v>
      </c>
      <c r="E178" s="3">
        <v>1</v>
      </c>
      <c r="F178" s="5">
        <f t="shared" si="4"/>
        <v>2.6745119015779618E-4</v>
      </c>
      <c r="G178" s="3"/>
      <c r="H178" s="3">
        <v>5</v>
      </c>
      <c r="I178" s="6">
        <f t="shared" si="5"/>
        <v>4.2215467747382638E-4</v>
      </c>
    </row>
    <row r="179" spans="2:9" s="7" customFormat="1" ht="20.100000000000001" customHeight="1">
      <c r="B179" s="8"/>
      <c r="C179" s="9" t="s">
        <v>294</v>
      </c>
      <c r="D179" s="3" t="s">
        <v>295</v>
      </c>
      <c r="E179" s="3">
        <v>0</v>
      </c>
      <c r="F179" s="5">
        <f t="shared" si="4"/>
        <v>0</v>
      </c>
      <c r="G179" s="3"/>
      <c r="H179" s="3">
        <v>0</v>
      </c>
      <c r="I179" s="6">
        <f t="shared" si="5"/>
        <v>0</v>
      </c>
    </row>
    <row r="180" spans="2:9" s="7" customFormat="1" ht="20.100000000000001" customHeight="1">
      <c r="B180" s="8"/>
      <c r="C180" s="9" t="s">
        <v>296</v>
      </c>
      <c r="D180" s="3" t="s">
        <v>297</v>
      </c>
      <c r="E180" s="3">
        <v>3</v>
      </c>
      <c r="F180" s="5">
        <f t="shared" si="4"/>
        <v>8.0235357047338859E-4</v>
      </c>
      <c r="G180" s="3"/>
      <c r="H180" s="3">
        <v>6</v>
      </c>
      <c r="I180" s="6">
        <f t="shared" si="5"/>
        <v>5.0658561296859173E-4</v>
      </c>
    </row>
    <row r="181" spans="2:9" s="7" customFormat="1" ht="20.100000000000001" customHeight="1">
      <c r="B181" s="8"/>
      <c r="C181" s="9" t="s">
        <v>377</v>
      </c>
      <c r="D181" s="3" t="s">
        <v>298</v>
      </c>
      <c r="E181" s="3">
        <v>3</v>
      </c>
      <c r="F181" s="5">
        <f t="shared" si="4"/>
        <v>8.0235357047338859E-4</v>
      </c>
      <c r="G181" s="3"/>
      <c r="H181" s="3">
        <v>3</v>
      </c>
      <c r="I181" s="6">
        <f t="shared" si="5"/>
        <v>2.5329280648429586E-4</v>
      </c>
    </row>
    <row r="182" spans="2:9" s="7" customFormat="1" ht="20.100000000000001" customHeight="1">
      <c r="B182" s="8"/>
      <c r="C182" s="9" t="s">
        <v>378</v>
      </c>
      <c r="D182" s="3" t="s">
        <v>299</v>
      </c>
      <c r="E182" s="3">
        <v>2</v>
      </c>
      <c r="F182" s="5">
        <f t="shared" si="4"/>
        <v>5.3490238031559236E-4</v>
      </c>
      <c r="G182" s="3"/>
      <c r="H182" s="3">
        <v>3</v>
      </c>
      <c r="I182" s="6">
        <f t="shared" si="5"/>
        <v>2.5329280648429586E-4</v>
      </c>
    </row>
    <row r="183" spans="2:9" s="7" customFormat="1" ht="20.100000000000001" customHeight="1">
      <c r="B183" s="8"/>
      <c r="C183" s="9" t="s">
        <v>300</v>
      </c>
      <c r="D183" s="3" t="s">
        <v>301</v>
      </c>
      <c r="E183" s="3">
        <v>1</v>
      </c>
      <c r="F183" s="5">
        <f t="shared" si="4"/>
        <v>2.6745119015779618E-4</v>
      </c>
      <c r="G183" s="3"/>
      <c r="H183" s="3">
        <v>1</v>
      </c>
      <c r="I183" s="6">
        <f t="shared" si="5"/>
        <v>8.4430935494765288E-5</v>
      </c>
    </row>
    <row r="184" spans="2:9" s="7" customFormat="1" ht="20.100000000000001" customHeight="1">
      <c r="B184" s="8"/>
      <c r="C184" s="9" t="s">
        <v>302</v>
      </c>
      <c r="D184" s="3" t="s">
        <v>303</v>
      </c>
      <c r="E184" s="3">
        <v>5</v>
      </c>
      <c r="F184" s="5">
        <f t="shared" si="4"/>
        <v>1.3372559507889811E-3</v>
      </c>
      <c r="G184" s="3"/>
      <c r="H184" s="3">
        <v>26</v>
      </c>
      <c r="I184" s="6">
        <f t="shared" si="5"/>
        <v>2.1952043228638972E-3</v>
      </c>
    </row>
    <row r="185" spans="2:9" s="7" customFormat="1" ht="20.100000000000001" customHeight="1">
      <c r="B185" s="8"/>
      <c r="C185" s="8" t="s">
        <v>304</v>
      </c>
      <c r="D185" s="3" t="s">
        <v>305</v>
      </c>
      <c r="E185" s="3">
        <v>0</v>
      </c>
      <c r="F185" s="5">
        <f t="shared" si="4"/>
        <v>0</v>
      </c>
      <c r="G185" s="3"/>
      <c r="H185" s="3">
        <v>1</v>
      </c>
      <c r="I185" s="6">
        <f t="shared" si="5"/>
        <v>8.4430935494765288E-5</v>
      </c>
    </row>
    <row r="186" spans="2:9" s="7" customFormat="1" ht="20.100000000000001" customHeight="1">
      <c r="B186" s="8"/>
      <c r="C186" s="8" t="s">
        <v>306</v>
      </c>
      <c r="D186" s="3" t="s">
        <v>307</v>
      </c>
      <c r="E186" s="3">
        <v>0</v>
      </c>
      <c r="F186" s="5">
        <f t="shared" si="4"/>
        <v>0</v>
      </c>
      <c r="G186" s="3"/>
      <c r="H186" s="3">
        <v>1</v>
      </c>
      <c r="I186" s="6">
        <f t="shared" si="5"/>
        <v>8.4430935494765288E-5</v>
      </c>
    </row>
    <row r="187" spans="2:9" s="7" customFormat="1" ht="20.100000000000001" customHeight="1">
      <c r="B187" s="8"/>
      <c r="C187" s="8" t="s">
        <v>308</v>
      </c>
      <c r="D187" s="3" t="s">
        <v>309</v>
      </c>
      <c r="E187" s="3">
        <v>0</v>
      </c>
      <c r="F187" s="5">
        <f t="shared" si="4"/>
        <v>0</v>
      </c>
      <c r="G187" s="3"/>
      <c r="H187" s="3">
        <v>1</v>
      </c>
      <c r="I187" s="6">
        <f t="shared" si="5"/>
        <v>8.4430935494765288E-5</v>
      </c>
    </row>
    <row r="188" spans="2:9" s="7" customFormat="1" ht="20.100000000000001" customHeight="1">
      <c r="B188" s="8"/>
      <c r="C188" s="8" t="s">
        <v>310</v>
      </c>
      <c r="D188" s="3" t="s">
        <v>311</v>
      </c>
      <c r="E188" s="3">
        <v>2</v>
      </c>
      <c r="F188" s="5">
        <f t="shared" si="4"/>
        <v>5.3490238031559236E-4</v>
      </c>
      <c r="G188" s="3"/>
      <c r="H188" s="3">
        <v>1</v>
      </c>
      <c r="I188" s="6">
        <f t="shared" si="5"/>
        <v>8.4430935494765288E-5</v>
      </c>
    </row>
    <row r="189" spans="2:9" s="7" customFormat="1" ht="20.100000000000001" customHeight="1">
      <c r="B189" s="8"/>
      <c r="C189" s="8" t="s">
        <v>312</v>
      </c>
      <c r="D189" s="3" t="s">
        <v>313</v>
      </c>
      <c r="E189" s="3">
        <v>0</v>
      </c>
      <c r="F189" s="5">
        <f t="shared" si="4"/>
        <v>0</v>
      </c>
      <c r="G189" s="3"/>
      <c r="H189" s="3">
        <v>1</v>
      </c>
      <c r="I189" s="6">
        <f t="shared" si="5"/>
        <v>8.4430935494765288E-5</v>
      </c>
    </row>
    <row r="190" spans="2:9" s="7" customFormat="1" ht="20.100000000000001" customHeight="1">
      <c r="B190" s="8"/>
      <c r="C190" s="8" t="s">
        <v>379</v>
      </c>
      <c r="D190" s="3" t="s">
        <v>314</v>
      </c>
      <c r="E190" s="3">
        <v>0</v>
      </c>
      <c r="F190" s="5">
        <f t="shared" si="4"/>
        <v>0</v>
      </c>
      <c r="G190" s="3"/>
      <c r="H190" s="3">
        <v>1</v>
      </c>
      <c r="I190" s="6">
        <f t="shared" si="5"/>
        <v>8.4430935494765288E-5</v>
      </c>
    </row>
    <row r="191" spans="2:9" s="7" customFormat="1" ht="20.100000000000001" customHeight="1" thickBot="1">
      <c r="B191" s="11"/>
      <c r="C191" s="12" t="s">
        <v>380</v>
      </c>
      <c r="D191" s="4"/>
      <c r="E191" s="4">
        <v>44</v>
      </c>
      <c r="F191" s="27">
        <f t="shared" si="4"/>
        <v>1.1767852366943032E-2</v>
      </c>
      <c r="G191" s="17"/>
      <c r="H191" s="17">
        <v>166</v>
      </c>
      <c r="I191" s="26">
        <f t="shared" si="5"/>
        <v>1.4015535292131037E-2</v>
      </c>
    </row>
    <row r="192" spans="2:9" s="7" customFormat="1" ht="20.100000000000001" customHeight="1">
      <c r="B192" s="13"/>
      <c r="F192" s="14"/>
      <c r="I192" s="6"/>
    </row>
  </sheetData>
  <mergeCells count="22">
    <mergeCell ref="B177:C177"/>
    <mergeCell ref="B26:C26"/>
    <mergeCell ref="B45:C45"/>
    <mergeCell ref="B54:C54"/>
    <mergeCell ref="B66:C66"/>
    <mergeCell ref="B78:C78"/>
    <mergeCell ref="B89:C89"/>
    <mergeCell ref="B100:C100"/>
    <mergeCell ref="B111:C111"/>
    <mergeCell ref="B127:C127"/>
    <mergeCell ref="B139:C139"/>
    <mergeCell ref="B153:C153"/>
    <mergeCell ref="B1:C1"/>
    <mergeCell ref="B2:B3"/>
    <mergeCell ref="C2:C3"/>
    <mergeCell ref="D2:D3"/>
    <mergeCell ref="E1:I1"/>
    <mergeCell ref="B4:C4"/>
    <mergeCell ref="E2:F2"/>
    <mergeCell ref="E3:F3"/>
    <mergeCell ref="H2:I2"/>
    <mergeCell ref="H3: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2019-04-27T15:05:18Z</dcterms:created>
  <dcterms:modified xsi:type="dcterms:W3CDTF">2019-08-12T05:04:09Z</dcterms:modified>
</cp:coreProperties>
</file>