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MB-A-GenEpi\Studies\GCKD\Projects\Medication_Urin_Metabolomics\Abstracts\JASN Submit 2021\Review\Resubmit JASN\"/>
    </mc:Choice>
  </mc:AlternateContent>
  <bookViews>
    <workbookView xWindow="0" yWindow="0" windowWidth="28800" windowHeight="12300" tabRatio="910" activeTab="6"/>
  </bookViews>
  <sheets>
    <sheet name="table of content" sheetId="14" r:id="rId1"/>
    <sheet name="ST1 metabolites" sheetId="26" r:id="rId2"/>
    <sheet name="ST2 medication substance" sheetId="24" r:id="rId3"/>
    <sheet name="ST3 medication groups" sheetId="17" r:id="rId4"/>
    <sheet name="ST4 MMP single results" sheetId="19" r:id="rId5"/>
    <sheet name="ST5 MMP groups results" sheetId="20" r:id="rId6"/>
    <sheet name="ST6 sex subgroups" sheetId="28" r:id="rId7"/>
    <sheet name="ST7 age subgroups" sheetId="27" r:id="rId8"/>
    <sheet name="ST8 eGFR subgroups" sheetId="25" r:id="rId9"/>
    <sheet name="ST9 analgesics" sheetId="29" r:id="rId10"/>
    <sheet name="ST10 unrelated pairs results" sheetId="23" r:id="rId11"/>
  </sheets>
  <definedNames>
    <definedName name="_10_RegressionAnalysis_eGFRordinal_inclPostProcessing_Nachtrag_Results_revised_1" localSheetId="8">'ST8 eGFR subgroups'!$A$6:$AG$38</definedName>
    <definedName name="_11_STable1_ListingMets_update" localSheetId="1">'ST1 metabolites'!$A$6:$Q$145</definedName>
    <definedName name="_13_RegressionAnalysis_PostprocessingResults_AddResults_allAGECohorts_inclRegrResults_revised" localSheetId="7">'ST7 age subgroups'!$A$6:$AI$41</definedName>
    <definedName name="_13_RegressionAnalysis_PostprocessingResults_AddResults_allSEXCohorts_inclRegrResults_revised" localSheetId="6">'ST6 sex subgroups'!$A$6:$AG$41</definedName>
    <definedName name="_15_Analysis_furtherMedVars_vsMetabolites" localSheetId="9">'ST9 analgesics'!$A$6:$I$39</definedName>
    <definedName name="_15_Analysis_furtherMedVars_vsMetabolites_1" localSheetId="9">'ST9 analgesics'!$A$5:$H$5</definedName>
    <definedName name="_15_Analysis_furtherMedVars_vsMetabolites_2" localSheetId="9">'ST9 analgesics'!#REF!</definedName>
    <definedName name="_xlnm._FilterDatabase" localSheetId="1" hidden="1">'ST1 metabolites'!$A$5:$Q$145</definedName>
    <definedName name="_xlnm._FilterDatabase" localSheetId="10" hidden="1">'ST10 unrelated pairs results'!$A$5:$BD$85</definedName>
    <definedName name="_xlnm._FilterDatabase" localSheetId="2" hidden="1">'ST2 medication substance'!$A$4:$J$162</definedName>
    <definedName name="_xlnm._FilterDatabase" localSheetId="3" hidden="1">'ST3 medication groups'!$A$4:$I$45</definedName>
    <definedName name="_xlnm._FilterDatabase" localSheetId="4" hidden="1">'ST4 MMP single results'!$A$5:$AI$71</definedName>
    <definedName name="_xlnm._FilterDatabase" localSheetId="5" hidden="1">'ST5 MMP groups results'!$A$5:$AB$5</definedName>
    <definedName name="_xlnm._FilterDatabase" localSheetId="6" hidden="1">'ST6 sex subgroups'!$A$5:$AG$5</definedName>
    <definedName name="_xlnm._FilterDatabase" localSheetId="7" hidden="1">'ST7 age subgroups'!$A$5:$AI$5</definedName>
    <definedName name="_xlnm._FilterDatabase" localSheetId="8" hidden="1">'ST8 eGFR subgroups'!$A$5:$AG$38</definedName>
    <definedName name="_xlnm._FilterDatabase" localSheetId="9" hidden="1">'ST9 analgesics'!$A$5:$J$5</definedName>
    <definedName name="results_allModels_inclComplianceMeas_KatB" localSheetId="10">'ST10 unrelated pairs results'!$B$6:$BD$85</definedName>
  </definedNames>
  <calcPr calcId="162913"/>
</workbook>
</file>

<file path=xl/calcChain.xml><?xml version="1.0" encoding="utf-8"?>
<calcChain xmlns="http://schemas.openxmlformats.org/spreadsheetml/2006/main">
  <c r="D38" i="29" l="1"/>
  <c r="H38" i="29"/>
  <c r="F38" i="29"/>
  <c r="I36" i="29"/>
  <c r="R9" i="27"/>
  <c r="R11" i="27"/>
  <c r="R13" i="27"/>
  <c r="R15" i="27"/>
  <c r="R17" i="27"/>
  <c r="R19" i="27"/>
  <c r="R21" i="27"/>
  <c r="R23" i="27"/>
  <c r="R25" i="27"/>
  <c r="R27" i="27"/>
  <c r="R29" i="27"/>
  <c r="R31" i="27"/>
  <c r="R33" i="27"/>
  <c r="R35" i="27"/>
  <c r="R37" i="27"/>
  <c r="R39" i="27"/>
  <c r="R41" i="27"/>
  <c r="R7" i="27"/>
  <c r="W9" i="27"/>
  <c r="W11" i="27"/>
  <c r="W13" i="27"/>
  <c r="W15" i="27"/>
  <c r="W17" i="27"/>
  <c r="W19" i="27"/>
  <c r="W21" i="27"/>
  <c r="W23" i="27"/>
  <c r="W25" i="27"/>
  <c r="W27" i="27"/>
  <c r="W29" i="27"/>
  <c r="W31" i="27"/>
  <c r="W33" i="27"/>
  <c r="W35" i="27"/>
  <c r="W37" i="27"/>
  <c r="W39" i="27"/>
  <c r="W41" i="27"/>
  <c r="W7" i="27"/>
  <c r="J36" i="29"/>
  <c r="J35" i="29"/>
  <c r="J34" i="29"/>
  <c r="I34" i="29"/>
  <c r="J33" i="29"/>
  <c r="I33" i="29"/>
  <c r="J32" i="29"/>
  <c r="J31" i="29"/>
  <c r="J30" i="29"/>
  <c r="I30" i="29"/>
  <c r="J29" i="29"/>
  <c r="I29" i="29"/>
  <c r="J28" i="29"/>
  <c r="I28" i="29"/>
  <c r="J27" i="29"/>
  <c r="J26" i="29"/>
  <c r="J25" i="29"/>
  <c r="I25" i="29"/>
  <c r="J24" i="29"/>
  <c r="I24" i="29"/>
  <c r="J22" i="29"/>
  <c r="I22" i="29"/>
  <c r="J21" i="29"/>
  <c r="I21" i="29"/>
  <c r="J20" i="29"/>
  <c r="I20" i="29"/>
  <c r="J19" i="29"/>
  <c r="I19" i="29"/>
  <c r="J18" i="29"/>
  <c r="I18" i="29"/>
  <c r="J17" i="29"/>
  <c r="I17" i="29"/>
  <c r="J16" i="29"/>
  <c r="I16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38" i="29" l="1"/>
  <c r="I38" i="29"/>
</calcChain>
</file>

<file path=xl/connections.xml><?xml version="1.0" encoding="utf-8"?>
<connections xmlns="http://schemas.openxmlformats.org/spreadsheetml/2006/main">
  <connection id="1" name="10-RegressionAnalysis-eGFRordinal_inclPostProcessing_Nachtrag_Results-revised1" type="6" refreshedVersion="6" background="1" saveData="1">
    <textPr codePage="850" sourceFile="C:\Users\ps\IMBI\Fruzsina\10-RegressionAnalysis-eGFRordinal_inclPostProcessing_Nachtrag_Results-revised.csv" semicolon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11-STable1_ListingMets-update" type="6" refreshedVersion="6" background="1" saveData="1">
    <textPr codePage="850" sourceFile="C:\Users\ps\IMBI\Fruzsina\11-STable1_ListingMets-update.csv" semicolon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13-RegressionAnalysis-PostprocessingResults_AddResults_allAGECohorts_inclRegrResults-revised" type="6" refreshedVersion="6" background="1" saveData="1">
    <textPr codePage="850" sourceFile="C:\Users\ps\IMBI\Fruzsina\13-RegressionAnalysis-PostprocessingResults_AddResults_allAGECohorts_inclRegrResults-revised.csv" semicolon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13-RegressionAnalysis-PostprocessingResults_AddResults_allSEXCohorts_inclRegrResults-revised" type="6" refreshedVersion="6" background="1" saveData="1">
    <textPr codePage="850" sourceFile="C:\Users\ps\IMBI\Fruzsina\13-RegressionAnalysis-PostprocessingResults_AddResults_allSEXCohorts_inclRegrResults-revised.csv" semicolon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15-Analysis_furtherMedVars_vsMetabolites" type="6" refreshedVersion="6" background="1" saveData="1">
    <textPr codePage="850" sourceFile="C:\Users\ps\IMBI\Fruzsina\15-Analysis_furtherMedVars_vsMetabolites.csv" semicolon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15-Analysis_furtherMedVars_vsMetabolites1" type="6" refreshedVersion="6" background="1" saveData="1">
    <textPr codePage="850" sourceFile="C:\Users\ps\IMBI\Fruzsina\15-Analysis_furtherMedVars_vsMetabolites.csv" semicolon="1">
      <textFields count="5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results_allModels_inclComplianceMeas_KatB" type="6" refreshedVersion="6" background="1" saveData="1">
    <textPr codePage="850" sourceFile="C:\Users\User\Downloads\Work\results_allModels_inclComplianceMeas_KatB.csv" semicolon="1">
      <textFields count="2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<sst xmlns="http://schemas.openxmlformats.org/spreadsheetml/2006/main" count="4724" uniqueCount="1399">
  <si>
    <t>PUBCHEM</t>
  </si>
  <si>
    <t>KEGG</t>
  </si>
  <si>
    <t>Q0</t>
  </si>
  <si>
    <t>ibuprofen</t>
  </si>
  <si>
    <t>Drug - Analgesics, Anesthetics</t>
  </si>
  <si>
    <t>D00126</t>
  </si>
  <si>
    <t>HMDB01925</t>
  </si>
  <si>
    <t>propionic acid derivatives</t>
  </si>
  <si>
    <t>antiinflammatory and antirheumatic products; non-steroids; propionic acid derivatives</t>
  </si>
  <si>
    <t>NA</t>
  </si>
  <si>
    <t>2-hydroxyibuprofen</t>
  </si>
  <si>
    <t>HMDB60920</t>
  </si>
  <si>
    <t>M01AE01</t>
  </si>
  <si>
    <t>https://dosing.de/popup_niere.php?monoid=349</t>
  </si>
  <si>
    <t>2-methoxyacetaminophen glucuronide*</t>
  </si>
  <si>
    <t>N02BE01</t>
  </si>
  <si>
    <t>analgesics and antipyeretics; anilides</t>
  </si>
  <si>
    <t>&gt; 0.9</t>
  </si>
  <si>
    <t>https://dosing.de/popup_niere.php?monoid=530</t>
  </si>
  <si>
    <t>2-methoxyacetaminophen sulfate*</t>
  </si>
  <si>
    <t>HMDB0062550</t>
  </si>
  <si>
    <t>3-(methylthio)acetaminophen sulfate*</t>
  </si>
  <si>
    <t>3-hydroxycarbamazepine</t>
  </si>
  <si>
    <t>Drug - Neurological</t>
  </si>
  <si>
    <t>C16602</t>
  </si>
  <si>
    <t>HMDB60653</t>
  </si>
  <si>
    <t>N03AF01</t>
  </si>
  <si>
    <t>carbamazepine</t>
  </si>
  <si>
    <t>antiepileptics; carboxamide derivatives</t>
  </si>
  <si>
    <t>https://dosing.de/popup_niere.php?monoid=101</t>
  </si>
  <si>
    <t>3-hydroxyquinine</t>
  </si>
  <si>
    <t>Drug - Antibiotic</t>
  </si>
  <si>
    <t>C07344</t>
  </si>
  <si>
    <t>HMDB01091</t>
  </si>
  <si>
    <t>M09AA02</t>
  </si>
  <si>
    <t>other agents against muscle and sceletal system disease</t>
  </si>
  <si>
    <t>https://dosing.de/popup_niere.php?monoid=131</t>
  </si>
  <si>
    <t>4-acetamidophenol</t>
  </si>
  <si>
    <t>C06804</t>
  </si>
  <si>
    <t>HMDB01859</t>
  </si>
  <si>
    <t>4-acetamidophenylglucuronide</t>
  </si>
  <si>
    <t>HMDB10316</t>
  </si>
  <si>
    <t>4-acetaminophen sulfate</t>
  </si>
  <si>
    <t>HMDB59911</t>
  </si>
  <si>
    <t>4-aminophenol sulfate (2)</t>
  </si>
  <si>
    <t>4-hydroxy duloxetine glucuronide*</t>
  </si>
  <si>
    <t>Drug - Psychoactive</t>
  </si>
  <si>
    <t>HMDB60763</t>
  </si>
  <si>
    <t>N06AX21</t>
  </si>
  <si>
    <t>duloxetine</t>
  </si>
  <si>
    <t>psychoanaleptics; antidepressants, other</t>
  </si>
  <si>
    <t>https://dosing.de/popup_niere.php?monoid=939</t>
  </si>
  <si>
    <t>Drug - Cardiovascular</t>
  </si>
  <si>
    <t>vitmin k antagonists</t>
  </si>
  <si>
    <t>antithrombotic agents; vitamin k antagonists</t>
  </si>
  <si>
    <t>metoprolol</t>
  </si>
  <si>
    <t>D02358</t>
  </si>
  <si>
    <t>HMDB01932</t>
  </si>
  <si>
    <t>beta blockers</t>
  </si>
  <si>
    <t>cardiovascular system, beta blocking agents</t>
  </si>
  <si>
    <t>5-hydroxy-6-methoxy duloxetine sulfate*</t>
  </si>
  <si>
    <t>HMDB0061128</t>
  </si>
  <si>
    <t>analgesics, opioids</t>
  </si>
  <si>
    <t>metoprolol acid metabolite*</t>
  </si>
  <si>
    <t>D00109,C01405</t>
  </si>
  <si>
    <t>HMDB01879</t>
  </si>
  <si>
    <t>B01AC06</t>
  </si>
  <si>
    <t>antithrombotic agents; platelet aggregation inhibitors excl. heparin</t>
  </si>
  <si>
    <t>thrombocytes aggregation inhibitors others than heparine</t>
  </si>
  <si>
    <t>allopurinol</t>
  </si>
  <si>
    <t>Drug - Metabolic</t>
  </si>
  <si>
    <t>preparations inhibiting uric acid production</t>
  </si>
  <si>
    <t>antigout preparations; preparations inhibiting uric acid production</t>
  </si>
  <si>
    <t>M04AA01</t>
  </si>
  <si>
    <t>https://dosing.de/popup_niere.php?monoid=20</t>
  </si>
  <si>
    <t>allopurinol riboside</t>
  </si>
  <si>
    <t>HMDB0000481</t>
  </si>
  <si>
    <t>alpha-hydroxymetoprolol</t>
  </si>
  <si>
    <t>HMDB60994</t>
  </si>
  <si>
    <t>atenolol</t>
  </si>
  <si>
    <t>D00235</t>
  </si>
  <si>
    <t>HMDB01924</t>
  </si>
  <si>
    <t>C07AB02</t>
  </si>
  <si>
    <t>cardiovascular system; beta blocking agents; selective</t>
  </si>
  <si>
    <t>&gt;= 0.8</t>
  </si>
  <si>
    <t>https://dosing.de/popup_niere.php?monoid=451</t>
  </si>
  <si>
    <t>amlodipine</t>
  </si>
  <si>
    <t>C06825,D00615,D02914,D07450</t>
  </si>
  <si>
    <t>HMDB05018</t>
  </si>
  <si>
    <t>calcium channel blockers</t>
  </si>
  <si>
    <t>cardiovascular system; selective calcium channel blockers</t>
  </si>
  <si>
    <t>hydrochlorothiazide</t>
  </si>
  <si>
    <t>C07041</t>
  </si>
  <si>
    <t>HMDB01928</t>
  </si>
  <si>
    <t>thiazide</t>
  </si>
  <si>
    <t>cardiovascular system, diuretics; low ceiling diuretics; thiazides</t>
  </si>
  <si>
    <t>dihydropyridine (nifedipin-typ)</t>
  </si>
  <si>
    <t>cardiovascular system; selective calcium channel blockers with mainly vascular effects; dihydropyridine derivatives</t>
  </si>
  <si>
    <t>oxypurinol</t>
  </si>
  <si>
    <t>D02365</t>
  </si>
  <si>
    <t>HMDB00786</t>
  </si>
  <si>
    <t>C08CA01</t>
  </si>
  <si>
    <t>https://dosing.de/popup_niere.php?monoid=33</t>
  </si>
  <si>
    <t>asmol</t>
  </si>
  <si>
    <t>Drug - Respiratory</t>
  </si>
  <si>
    <t>D02147</t>
  </si>
  <si>
    <t>HMDB01937</t>
  </si>
  <si>
    <t>adrenergic inhalants</t>
  </si>
  <si>
    <t>drugs for obstructive airway diseases, adrenergics inhalants</t>
  </si>
  <si>
    <t>diltiazem</t>
  </si>
  <si>
    <t>C06958</t>
  </si>
  <si>
    <t>HMDB14487</t>
  </si>
  <si>
    <t>C07AB03</t>
  </si>
  <si>
    <t>cardiovascular system, selective beta blocking agents</t>
  </si>
  <si>
    <t>https://dosing.de/popup_niere.php?monoid=46</t>
  </si>
  <si>
    <t>verapamil</t>
  </si>
  <si>
    <t>D02356</t>
  </si>
  <si>
    <t>HMDB01850</t>
  </si>
  <si>
    <t>candesartan</t>
  </si>
  <si>
    <t>D00522,C07468</t>
  </si>
  <si>
    <t>HMDB14934</t>
  </si>
  <si>
    <t>cardiovascular system;agents acting on the renin-angiotensin system; angiotensin ii receptor blockers</t>
  </si>
  <si>
    <t>C09CA06</t>
  </si>
  <si>
    <t>https://dosing.de/popup_niere.php?monoid=97</t>
  </si>
  <si>
    <t>D00252</t>
  </si>
  <si>
    <t>HMDB14704</t>
  </si>
  <si>
    <t>carbamazepine 10,11-epoxide*</t>
  </si>
  <si>
    <t>C07496</t>
  </si>
  <si>
    <t>HMDB60658</t>
  </si>
  <si>
    <t>carbamazepine glucuronide*</t>
  </si>
  <si>
    <t>carboxyibuprofen</t>
  </si>
  <si>
    <t>HMDB60564</t>
  </si>
  <si>
    <t>furosemide</t>
  </si>
  <si>
    <t>D00331</t>
  </si>
  <si>
    <t>HMDB01933</t>
  </si>
  <si>
    <t>loop diuretics</t>
  </si>
  <si>
    <t>cardiovascular system, diuretics; high-ceiling diuretics</t>
  </si>
  <si>
    <t>carboxyibuprofen glucuronide*</t>
  </si>
  <si>
    <t>diclofenac</t>
  </si>
  <si>
    <t>C01690</t>
  </si>
  <si>
    <t>HMDB14724</t>
  </si>
  <si>
    <t>acetic acid derivatives</t>
  </si>
  <si>
    <t>antiinflammatory and antirheumatic products; non-steroids; acetic acid derivatives and related substances</t>
  </si>
  <si>
    <t>M01AB05</t>
  </si>
  <si>
    <t>https://dosing.de/popup_niere.php?monoid=210</t>
  </si>
  <si>
    <t>C08DB01</t>
  </si>
  <si>
    <t>cardiovascular systemselective calcium channel blockers with direct cardiac effects; benzothiazepine derivatives</t>
  </si>
  <si>
    <t>&gt;= 0.9</t>
  </si>
  <si>
    <t>https://dosing.de/popup_niere.php?monoid=217</t>
  </si>
  <si>
    <t>ibuprofen acyl glucuronide</t>
  </si>
  <si>
    <t>enalapril</t>
  </si>
  <si>
    <t>ace-inhibitors</t>
  </si>
  <si>
    <t>cardiovascular system;agents acting on the renin-angiotensin system; ace inhibitors</t>
  </si>
  <si>
    <t>C09AA02</t>
  </si>
  <si>
    <t>https://dosing.de/popup_niere.php?monoid=244</t>
  </si>
  <si>
    <t>D07913</t>
  </si>
  <si>
    <t>HMDB05028</t>
  </si>
  <si>
    <t>N06AB04</t>
  </si>
  <si>
    <t>citalopram</t>
  </si>
  <si>
    <t>psychoanaleptics; antidepressants; selective serotonin reuptake inhibitors</t>
  </si>
  <si>
    <t>&gt;= 0.7</t>
  </si>
  <si>
    <t>https://dosing.de/popup_niere.php?monoid=156</t>
  </si>
  <si>
    <t>ezetimibe glucuronide*</t>
  </si>
  <si>
    <t>C10AX09</t>
  </si>
  <si>
    <t>ezetimibe</t>
  </si>
  <si>
    <t>cardiovascular system; lipid modifying agents</t>
  </si>
  <si>
    <t>https://dosing.de/popup_niere.php?monoid=275</t>
  </si>
  <si>
    <t>valsartan</t>
  </si>
  <si>
    <t>fentanyl</t>
  </si>
  <si>
    <t>D00320</t>
  </si>
  <si>
    <t>HMDB14951,HMDB05029</t>
  </si>
  <si>
    <t>HMDB61007</t>
  </si>
  <si>
    <t>C03CA01</t>
  </si>
  <si>
    <t>cardiovascular system; diuretics; high ceiling diuretics; sulfonamides</t>
  </si>
  <si>
    <t>https://dosing.de/popup_niere.php?monoid=312</t>
  </si>
  <si>
    <t>gabapentin</t>
  </si>
  <si>
    <t>D00332</t>
  </si>
  <si>
    <t>HMDB05015</t>
  </si>
  <si>
    <t>N03AX12</t>
  </si>
  <si>
    <t>antiepileptics, other</t>
  </si>
  <si>
    <t>https://dosing.de/popup_niere.php?monoid=314</t>
  </si>
  <si>
    <t>homoveratric acid</t>
  </si>
  <si>
    <t>HMDB00434</t>
  </si>
  <si>
    <t>N04BA01</t>
  </si>
  <si>
    <t>levodopa</t>
  </si>
  <si>
    <t>anti-parkinson drugs; dopaminergic drugs; dopa and dopa derivatives</t>
  </si>
  <si>
    <t>https://dosing.de/popup_niere.php?monoid=397</t>
  </si>
  <si>
    <t>C03AA03</t>
  </si>
  <si>
    <t>cardiovascular system; diuretics; low ceiling diuretics; thiazides</t>
  </si>
  <si>
    <t>https://dosing.de/popup_niere.php?monoid=344</t>
  </si>
  <si>
    <t>noroxycodone</t>
  </si>
  <si>
    <t>HMDB41960</t>
  </si>
  <si>
    <t>oxycodone</t>
  </si>
  <si>
    <t>C08018</t>
  </si>
  <si>
    <t>HMDB05024</t>
  </si>
  <si>
    <t>lisinopril</t>
  </si>
  <si>
    <t>C09AA03</t>
  </si>
  <si>
    <t>( PMID: 6289858 )</t>
  </si>
  <si>
    <t>metformin</t>
  </si>
  <si>
    <t>C07151</t>
  </si>
  <si>
    <t>HMDB01921</t>
  </si>
  <si>
    <t>A10BA02</t>
  </si>
  <si>
    <t>drugs used in diabetes excl. insulin, biguanides</t>
  </si>
  <si>
    <t>https://dosing.de/popup_niere.php?monoid=434</t>
  </si>
  <si>
    <t>metoclopramide</t>
  </si>
  <si>
    <t>Drug - Gastrointestinal</t>
  </si>
  <si>
    <t>C07868,D00726</t>
  </si>
  <si>
    <t>HMDB15363</t>
  </si>
  <si>
    <t>A03FA01</t>
  </si>
  <si>
    <t>drugs for functional gastrointestinal disorders propulsives</t>
  </si>
  <si>
    <t>https://dosing.de/popup_niere.php?monoid=450</t>
  </si>
  <si>
    <t>morphine-3-glucuronide</t>
  </si>
  <si>
    <t>C16643</t>
  </si>
  <si>
    <t>HMDB41936</t>
  </si>
  <si>
    <t>morphine-6-glucuronide</t>
  </si>
  <si>
    <t>C16578</t>
  </si>
  <si>
    <t>HMDB41937</t>
  </si>
  <si>
    <t>sitagliptin</t>
  </si>
  <si>
    <t>dipeptidyl peptidase 4 (dpp-4) inhibitors</t>
  </si>
  <si>
    <t>drugs used in diabetes excl. insulin; dipeptidyl peptidase 4 (dpp-4) inhibitors</t>
  </si>
  <si>
    <t>mycophenolic acid</t>
  </si>
  <si>
    <t>Drug - Antiinflammatory, Immunosuppressant</t>
  </si>
  <si>
    <t>C20380,D05096</t>
  </si>
  <si>
    <t>HMDB15159</t>
  </si>
  <si>
    <t>L04AA06</t>
  </si>
  <si>
    <t>immunosuppressant, selective</t>
  </si>
  <si>
    <t>https://dosing.de/popup_niere.php?monoid=474</t>
  </si>
  <si>
    <t>mycophenolic acid glucuronide</t>
  </si>
  <si>
    <t>HMDB0060634</t>
  </si>
  <si>
    <t>HMDB61167</t>
  </si>
  <si>
    <t>N06AX16</t>
  </si>
  <si>
    <t>venlafaxine</t>
  </si>
  <si>
    <t>https://dosing.de/popup_niere.php?monoid=720</t>
  </si>
  <si>
    <t>J01EC01</t>
  </si>
  <si>
    <t>sulfamethoxazole</t>
  </si>
  <si>
    <t>antibacterials for systemic use; intermediate-acting sulfonamides</t>
  </si>
  <si>
    <t xml:space="preserve"> (PMID: 12588198, PMID: 4758046)</t>
  </si>
  <si>
    <t>C13061,D01601</t>
  </si>
  <si>
    <t>HMDB13854</t>
  </si>
  <si>
    <t>N05AH04</t>
  </si>
  <si>
    <t>quetiapine</t>
  </si>
  <si>
    <t>psycholeptics; antipsychotics; diazepines, oxazepines, thiazepines and oxepines</t>
  </si>
  <si>
    <t>https://dosing.de/popup_niere.php?monoid=914</t>
  </si>
  <si>
    <t>HMDB60997</t>
  </si>
  <si>
    <t>tramadol</t>
  </si>
  <si>
    <t>C07153</t>
  </si>
  <si>
    <t>HMDB14339</t>
  </si>
  <si>
    <t>D07793</t>
  </si>
  <si>
    <t>HMDB60532</t>
  </si>
  <si>
    <t>olmesartan</t>
  </si>
  <si>
    <t>D05246</t>
  </si>
  <si>
    <t>HMDB14420</t>
  </si>
  <si>
    <t>C09CA08</t>
  </si>
  <si>
    <t>https://dosing.de/popup_niere.php?monoid=881</t>
  </si>
  <si>
    <t>prednisone</t>
  </si>
  <si>
    <t>C07370</t>
  </si>
  <si>
    <t>HMDB14773</t>
  </si>
  <si>
    <t>corticosteroide systemic</t>
  </si>
  <si>
    <t>systemic hormonal preparations, corticosteroids, glucocorticoids</t>
  </si>
  <si>
    <t>prednisolone</t>
  </si>
  <si>
    <t>C07369,D00472</t>
  </si>
  <si>
    <t>HMDB14998</t>
  </si>
  <si>
    <t>H02AB06</t>
  </si>
  <si>
    <t>https://dosing.de/popup_niere.php?monoid=567</t>
  </si>
  <si>
    <t>H02AB07</t>
  </si>
  <si>
    <t>https://dosing.de/popup_niere.php?monoid=568</t>
  </si>
  <si>
    <t>pregabalin</t>
  </si>
  <si>
    <t>N03AX16</t>
  </si>
  <si>
    <t>antiepileptics; other</t>
  </si>
  <si>
    <t>https://dosing.de/popup_niere.php?monoid=569</t>
  </si>
  <si>
    <t>quinine</t>
  </si>
  <si>
    <t>ranitidine</t>
  </si>
  <si>
    <t>D00422</t>
  </si>
  <si>
    <t>HMDB01930</t>
  </si>
  <si>
    <t>A02BA02</t>
  </si>
  <si>
    <t>drugs for peptic ulcer and gerd, h2 receptor antagonists</t>
  </si>
  <si>
    <t>https://dosing.de/popup_niere.php?monoid=596</t>
  </si>
  <si>
    <t>sertraline</t>
  </si>
  <si>
    <t>C07246</t>
  </si>
  <si>
    <t>HMDB05010</t>
  </si>
  <si>
    <t>N06AB06</t>
  </si>
  <si>
    <t>https://dosing.de/popup_niere.php?monoid=623</t>
  </si>
  <si>
    <t>A10BH01</t>
  </si>
  <si>
    <t>drugs used in diabetes; blood glucose lowering drugs; excl. insulin; dipeptidyl peptidase 4 (dpp-4) inhibitors</t>
  </si>
  <si>
    <t>https://dosing.de/popup_niere.php?monoid=626</t>
  </si>
  <si>
    <t>D00285,C07315,D00447</t>
  </si>
  <si>
    <t>HMDB15150</t>
  </si>
  <si>
    <t>triamterene</t>
  </si>
  <si>
    <t>D00386</t>
  </si>
  <si>
    <t>HMDB01940</t>
  </si>
  <si>
    <t>C03DB02</t>
  </si>
  <si>
    <t>cardiovascular system; diuretics; other potassium-sparing agents</t>
  </si>
  <si>
    <t>https://dosing.de/popup_niere.php?monoid=702</t>
  </si>
  <si>
    <t>C09CA03</t>
  </si>
  <si>
    <t>https://dosing.de/popup_niere.php?monoid=715</t>
  </si>
  <si>
    <t>C07187</t>
  </si>
  <si>
    <t>HMDB05016</t>
  </si>
  <si>
    <t>C08DA01</t>
  </si>
  <si>
    <t>cardiovascular systemselective calcium channel blockers with direct cardiac effects; phenylalkylamine derivatives</t>
  </si>
  <si>
    <t>https://dosing.de/popup_niere.php?monoid=721</t>
  </si>
  <si>
    <t>citalopram/escitalopram</t>
  </si>
  <si>
    <t>3-hydroxyvalproate</t>
  </si>
  <si>
    <t>valproate</t>
  </si>
  <si>
    <t>N03AG01</t>
  </si>
  <si>
    <t>no</t>
  </si>
  <si>
    <t>C16651</t>
  </si>
  <si>
    <t>HMDB13899</t>
  </si>
  <si>
    <t>cetirizine</t>
  </si>
  <si>
    <t>R06AE07+R06AE09</t>
  </si>
  <si>
    <t>C07778</t>
  </si>
  <si>
    <t>HMDB05032</t>
  </si>
  <si>
    <t>chlorthalidone</t>
  </si>
  <si>
    <t>C03BA04+C03BB04+C03EA06</t>
  </si>
  <si>
    <t>D00272</t>
  </si>
  <si>
    <t>ciprofloxacin</t>
  </si>
  <si>
    <t>J01MA02+S01AE03+S02AA15+S03AA07</t>
  </si>
  <si>
    <t>4011971;2764</t>
  </si>
  <si>
    <t>C05349</t>
  </si>
  <si>
    <t>clotrimazole</t>
  </si>
  <si>
    <t xml:space="preserve">A01AB18+D01AC01+G01AF02 </t>
  </si>
  <si>
    <t>D00282</t>
  </si>
  <si>
    <t>HMDB01922</t>
  </si>
  <si>
    <t>diphenhydramine</t>
  </si>
  <si>
    <t>D04AA32+R06AA02+D04AA33+R06AA52</t>
  </si>
  <si>
    <t>C06960</t>
  </si>
  <si>
    <t>HMDB01927</t>
  </si>
  <si>
    <t>lidocaine</t>
  </si>
  <si>
    <t>D00358</t>
  </si>
  <si>
    <t>HMDB14426</t>
  </si>
  <si>
    <t>loperamide</t>
  </si>
  <si>
    <t>A07DA03</t>
  </si>
  <si>
    <t>C07080</t>
  </si>
  <si>
    <t>HMDB04999</t>
  </si>
  <si>
    <t>sulfasalazine</t>
  </si>
  <si>
    <t>A07EC01</t>
  </si>
  <si>
    <t>known as norlidocaine</t>
  </si>
  <si>
    <t>C16561</t>
  </si>
  <si>
    <t>HMDB60656</t>
  </si>
  <si>
    <t>Drug - Topical Agents</t>
  </si>
  <si>
    <t>HMDB41993</t>
  </si>
  <si>
    <t>pseudoephedrine</t>
  </si>
  <si>
    <t>C02765</t>
  </si>
  <si>
    <t>HMDB01943</t>
  </si>
  <si>
    <t>R05CB01</t>
  </si>
  <si>
    <t>Drug - Other</t>
  </si>
  <si>
    <t>C03727</t>
  </si>
  <si>
    <t>HMDB29415</t>
  </si>
  <si>
    <t>C00805</t>
  </si>
  <si>
    <t>HMDB01895</t>
  </si>
  <si>
    <t>2-hydroxyacetaminophen sulfate*</t>
  </si>
  <si>
    <t>HMDB0013676</t>
  </si>
  <si>
    <t>hydroquinone sulfate</t>
  </si>
  <si>
    <t>topical lightening product found in OTC products</t>
  </si>
  <si>
    <t>C00530</t>
  </si>
  <si>
    <t>HMDB02434</t>
  </si>
  <si>
    <t>HMDB0032231</t>
  </si>
  <si>
    <t>naproxen</t>
  </si>
  <si>
    <t>isosorbide</t>
  </si>
  <si>
    <t>morphine</t>
  </si>
  <si>
    <t>ofloxacin</t>
  </si>
  <si>
    <t>topiramate</t>
  </si>
  <si>
    <t>hydroxybupropion</t>
  </si>
  <si>
    <t>ticlopidine</t>
  </si>
  <si>
    <t>norfluoxetine</t>
  </si>
  <si>
    <t>doxycycline</t>
  </si>
  <si>
    <t>phenylpropanolamine</t>
  </si>
  <si>
    <t>benzoylecgonine</t>
  </si>
  <si>
    <t>rosuvastatin</t>
  </si>
  <si>
    <t>fluvoxamine</t>
  </si>
  <si>
    <t>paroxetine</t>
  </si>
  <si>
    <t>fexofenadine</t>
  </si>
  <si>
    <t>famotidine</t>
  </si>
  <si>
    <t>warfarin</t>
  </si>
  <si>
    <t>norbenzoylecgonine*</t>
  </si>
  <si>
    <t>fluoxetine</t>
  </si>
  <si>
    <t>desmethylnaproxen sulfate</t>
  </si>
  <si>
    <t>desmethylnaproxen</t>
  </si>
  <si>
    <t>perindopril</t>
  </si>
  <si>
    <t>amoxicillin</t>
  </si>
  <si>
    <t>azithromycin</t>
  </si>
  <si>
    <t>eszopiclone</t>
  </si>
  <si>
    <t>memantine</t>
  </si>
  <si>
    <t>solifenacin</t>
  </si>
  <si>
    <t>lamotrigine</t>
  </si>
  <si>
    <t>methylphenidate</t>
  </si>
  <si>
    <t>levetiracetam</t>
  </si>
  <si>
    <t>metronidazole</t>
  </si>
  <si>
    <t>baclofen</t>
  </si>
  <si>
    <t xml:space="preserve">sulbactam </t>
  </si>
  <si>
    <t>moxifloxacin</t>
  </si>
  <si>
    <t>clindamycin</t>
  </si>
  <si>
    <t>promethazine</t>
  </si>
  <si>
    <t>pyridostigmine</t>
  </si>
  <si>
    <t>fluconazole</t>
  </si>
  <si>
    <t>sulfociprofloxacin*</t>
  </si>
  <si>
    <t>5-hydroxyvalproate</t>
  </si>
  <si>
    <t>C16650</t>
  </si>
  <si>
    <t>HMDB0013898</t>
  </si>
  <si>
    <t>triclosan sulfate</t>
  </si>
  <si>
    <t>HMDB0061387</t>
  </si>
  <si>
    <t>ATC code</t>
  </si>
  <si>
    <t>A10BB01</t>
  </si>
  <si>
    <t>glibenclamide</t>
  </si>
  <si>
    <t>drugs used in diabetes excl. insulin, sulfonylureas</t>
  </si>
  <si>
    <t>https://dosing.de/popup_niere.php?monoid=327</t>
  </si>
  <si>
    <t>A10BB08</t>
  </si>
  <si>
    <t>gliquidone</t>
  </si>
  <si>
    <t>https://dosing.de/popup_niere.php?monoid=880</t>
  </si>
  <si>
    <t>A10BF01</t>
  </si>
  <si>
    <t>acarbose</t>
  </si>
  <si>
    <t>drugs used in diabetes excl. insulin; alpha glucosidase inhibitors</t>
  </si>
  <si>
    <t xml:space="preserve"> </t>
  </si>
  <si>
    <t>unknown</t>
  </si>
  <si>
    <t>https://dosing.de/popup_niere.php?monoid=3</t>
  </si>
  <si>
    <t>A10BB12</t>
  </si>
  <si>
    <t>glimepiride</t>
  </si>
  <si>
    <t>https://dosing.de/popup_niere.php?monoid=330</t>
  </si>
  <si>
    <t>C01EP01</t>
  </si>
  <si>
    <t>hawthorn leaves</t>
  </si>
  <si>
    <t>herbal remedies for cardiac disease</t>
  </si>
  <si>
    <t>A10BH02</t>
  </si>
  <si>
    <t>vildagliptin</t>
  </si>
  <si>
    <t>https://dosing.de/popup_niere.php?monoid=825</t>
  </si>
  <si>
    <t>A10BX02</t>
  </si>
  <si>
    <t>repaglinide</t>
  </si>
  <si>
    <t>drugs used in diabetes excl. insulin other blood glucose lowering drugs</t>
  </si>
  <si>
    <t>https://dosing.de/popup_niere.php?monoid=894</t>
  </si>
  <si>
    <t>A11CC03</t>
  </si>
  <si>
    <t>alfacalcidol</t>
  </si>
  <si>
    <t>vitamins; vitamin d and analogues</t>
  </si>
  <si>
    <t>https://dosing.de/popup_niere.php?monoid=15</t>
  </si>
  <si>
    <t>A11CC04</t>
  </si>
  <si>
    <t>calcitriol</t>
  </si>
  <si>
    <t>A02BC05</t>
  </si>
  <si>
    <t>esomeprazole</t>
  </si>
  <si>
    <t>drugs for peptic ulcer and gerd, proton pump inhibitors</t>
  </si>
  <si>
    <t>https://dosing.de/popup_niere.php?monoid=263</t>
  </si>
  <si>
    <t>A10BX07</t>
  </si>
  <si>
    <t>liraglutide</t>
  </si>
  <si>
    <t>drugs used in diabetes excl. insulin; glucagon-like peptide-1 (glp-1) analogues</t>
  </si>
  <si>
    <t>high</t>
  </si>
  <si>
    <t>https://dosing.de/popup_niere.php?monoid=841</t>
  </si>
  <si>
    <t>C02DB01</t>
  </si>
  <si>
    <t>dihydralazine</t>
  </si>
  <si>
    <t>cardiovascular system; antihypertensives; agents acting on arteriolar smooth muscle; hydrazinophthalazine derivatives</t>
  </si>
  <si>
    <t>A12AA12</t>
  </si>
  <si>
    <t>calcium acetate</t>
  </si>
  <si>
    <t>mineral supplements; calcium metabolism</t>
  </si>
  <si>
    <t>A11HA02</t>
  </si>
  <si>
    <t>pyridoxine (vit b6)</t>
  </si>
  <si>
    <t>vitamins; other plain vitamin preparations</t>
  </si>
  <si>
    <t>A11HA03</t>
  </si>
  <si>
    <t>tocopherol (vit e)</t>
  </si>
  <si>
    <t>A12AA</t>
  </si>
  <si>
    <t>calcium</t>
  </si>
  <si>
    <t>A09AA02</t>
  </si>
  <si>
    <t>multienzymes (lipase, protease etc. e.g. pancreatic enzymes)</t>
  </si>
  <si>
    <t>digestive enzyme preparation</t>
  </si>
  <si>
    <t>A12AA04</t>
  </si>
  <si>
    <t>calcium carbonate</t>
  </si>
  <si>
    <t>A12BA</t>
  </si>
  <si>
    <t>potassium</t>
  </si>
  <si>
    <t>mineral supplements; potassium</t>
  </si>
  <si>
    <t>A12CB</t>
  </si>
  <si>
    <t>zinc</t>
  </si>
  <si>
    <t>mineral supplements; other mineral supplements</t>
  </si>
  <si>
    <t>A12CE</t>
  </si>
  <si>
    <t>selenium</t>
  </si>
  <si>
    <t>B01AB05</t>
  </si>
  <si>
    <t>enoxaparin</t>
  </si>
  <si>
    <t>antithrombotic agents; heparin group</t>
  </si>
  <si>
    <t>https://dosing.de/popup_niere.php?monoid=246</t>
  </si>
  <si>
    <t>A01AB04</t>
  </si>
  <si>
    <t>amphotericin b</t>
  </si>
  <si>
    <t>antiinfectives and antiseptics for local oral treatment</t>
  </si>
  <si>
    <t>https://dosing.de/popup_niere.php?monoid=35</t>
  </si>
  <si>
    <t>A11GA01</t>
  </si>
  <si>
    <t>ascorbic acid (vit c)</t>
  </si>
  <si>
    <t>vitamins; ascorbic acid (vitamin c), plain</t>
  </si>
  <si>
    <t>B01AC04</t>
  </si>
  <si>
    <t>clopidogrel</t>
  </si>
  <si>
    <t>https://dosing.de/popup_niere.php?monoid=169</t>
  </si>
  <si>
    <t>A11CC05</t>
  </si>
  <si>
    <t>colecalciferol</t>
  </si>
  <si>
    <t>https://dosing.de/popup_niere.php?monoid=177</t>
  </si>
  <si>
    <t>B01AA04</t>
  </si>
  <si>
    <t>phenprocoumon</t>
  </si>
  <si>
    <t>https://dosing.de/popup_niere.php?monoid=547</t>
  </si>
  <si>
    <t>B01AC07</t>
  </si>
  <si>
    <t>dipyridamole</t>
  </si>
  <si>
    <t>B03BA01</t>
  </si>
  <si>
    <t>antianemic preparations; vitamin b12 (cyanocobalamin and analogues)</t>
  </si>
  <si>
    <t>B03BB01</t>
  </si>
  <si>
    <t>folic acid</t>
  </si>
  <si>
    <t>antianemic preparations; folic acid and derivatives</t>
  </si>
  <si>
    <t>https://dosing.de/popup_niere.php?monoid=306</t>
  </si>
  <si>
    <t>B03XA02</t>
  </si>
  <si>
    <t>darbepoetin alfa</t>
  </si>
  <si>
    <t>antianemic preparations; other anemic preparations</t>
  </si>
  <si>
    <t>B03XA01</t>
  </si>
  <si>
    <t>erythropoietin</t>
  </si>
  <si>
    <t>A10BG03</t>
  </si>
  <si>
    <t>pioglitazone</t>
  </si>
  <si>
    <t>drugs used in diabetes excl. insulin; thiazolidinediones</t>
  </si>
  <si>
    <t>&gt; 0.8</t>
  </si>
  <si>
    <t>https://dosing.de/popup_niere.php?monoid=897</t>
  </si>
  <si>
    <t>C01AA04</t>
  </si>
  <si>
    <t>digitoxin</t>
  </si>
  <si>
    <t>cardiovascular system; cardiac therapy; cardiac glycosides</t>
  </si>
  <si>
    <t>https://dosing.de/popup_niere.php?monoid=213</t>
  </si>
  <si>
    <t>B03XA03</t>
  </si>
  <si>
    <t>methoxy polyethylene glycol-epoetin beta</t>
  </si>
  <si>
    <t>C01DX12</t>
  </si>
  <si>
    <t>molsidomine</t>
  </si>
  <si>
    <t>cardiovascular system; cardiac therapy; vasodilators used in cardiac diseases; other vasodilators used in cardiac disease</t>
  </si>
  <si>
    <t>https://dosing.de/popup_niere.php?monoid=469</t>
  </si>
  <si>
    <t>A05AP03</t>
  </si>
  <si>
    <t>artichoke leaf extract</t>
  </si>
  <si>
    <t>herbal remedies for biliary therapy</t>
  </si>
  <si>
    <t>A02AC01</t>
  </si>
  <si>
    <t>mineral supplements; calcium metabolism, antacids</t>
  </si>
  <si>
    <t>A06AD11</t>
  </si>
  <si>
    <t>laktulose</t>
  </si>
  <si>
    <t>drugs for constipation and osmotically acting laxatives</t>
  </si>
  <si>
    <t>A06AD15</t>
  </si>
  <si>
    <t>macrogol</t>
  </si>
  <si>
    <t>A07EC02</t>
  </si>
  <si>
    <t>mesalazine</t>
  </si>
  <si>
    <t>antidiarrheals, intestinal antiinflammatory/antiinfective agents, aminosalicylic acid and similar agents</t>
  </si>
  <si>
    <t>https://dosing.de/popup_niere.php?monoid=431</t>
  </si>
  <si>
    <t>A02AH01</t>
  </si>
  <si>
    <t>natriumhydrogencarbonat</t>
  </si>
  <si>
    <t>alimentary tract and metabolism; antacids</t>
  </si>
  <si>
    <t>A02BC01</t>
  </si>
  <si>
    <t>omeprazole</t>
  </si>
  <si>
    <t>https://dosing.de/popup_niere.php?monoid=515</t>
  </si>
  <si>
    <t>A02BC02</t>
  </si>
  <si>
    <t>pantoprazole</t>
  </si>
  <si>
    <t>https://dosing.de/popup_niere.php?monoid=528</t>
  </si>
  <si>
    <t>C02AC01</t>
  </si>
  <si>
    <t>clonidine</t>
  </si>
  <si>
    <t>cardiovascular system; antihypertensives; centrally acting antiadrenergic agents, imidazoline receptor agonists</t>
  </si>
  <si>
    <t>https://dosing.de/popup_niere.php?monoid=167</t>
  </si>
  <si>
    <t>C02CA04</t>
  </si>
  <si>
    <t>doxazosin</t>
  </si>
  <si>
    <t>cardiovascular system; antihypertensives; peripherally acting antiaadrenergic agents, alpha-adrenoreceptor antagonists</t>
  </si>
  <si>
    <t>https://dosing.de/popup_niere.php?monoid=236</t>
  </si>
  <si>
    <t>C02AC05</t>
  </si>
  <si>
    <t>moxonidine</t>
  </si>
  <si>
    <t>https://dosing.de/popup_niere.php?monoid=473</t>
  </si>
  <si>
    <t>C02CA06</t>
  </si>
  <si>
    <t>urapidil</t>
  </si>
  <si>
    <t>https://dosing.de/popup_niere.php?monoid=710</t>
  </si>
  <si>
    <t>C01DA08</t>
  </si>
  <si>
    <t>isosorbide dinitrate</t>
  </si>
  <si>
    <t>cardiovascular system; cardiac therapy; vasodilators used in cardiac diseases; organic nitrates</t>
  </si>
  <si>
    <t>https://dosing.de/popup_niere.php?monoid=376</t>
  </si>
  <si>
    <t>C02DC01</t>
  </si>
  <si>
    <t>minoxidil</t>
  </si>
  <si>
    <t>cardiovascular system; antihypertensives;  agents acting on arteriolar smooth muscle; pyrimidine derivatives</t>
  </si>
  <si>
    <t>https://dosing.de/popup_niere.php?monoid=462</t>
  </si>
  <si>
    <t>C03BA10</t>
  </si>
  <si>
    <t>xipamide</t>
  </si>
  <si>
    <t>cardiovascular system; diuretics; low ceiling diuretics exc. thiazides; sulfonamides</t>
  </si>
  <si>
    <t>https://dosing.de/popup_niere.php?monoid=935</t>
  </si>
  <si>
    <t>C03BA11</t>
  </si>
  <si>
    <t>indapamide</t>
  </si>
  <si>
    <t>C01DA02</t>
  </si>
  <si>
    <t>glyceryl trinitrate</t>
  </si>
  <si>
    <t>C01DA05</t>
  </si>
  <si>
    <t>pentaerithrityl tetranitrate</t>
  </si>
  <si>
    <t>C03CA03</t>
  </si>
  <si>
    <t>piretanide</t>
  </si>
  <si>
    <t>https://dosing.de/popup_niere.php?monoid=559</t>
  </si>
  <si>
    <t>C03CA04</t>
  </si>
  <si>
    <t>torasemide</t>
  </si>
  <si>
    <t>https://dosing.de/popup_niere.php?monoid=695</t>
  </si>
  <si>
    <t>C01BD01</t>
  </si>
  <si>
    <t>amiodarone</t>
  </si>
  <si>
    <t>cardiovascular system; cardiac therapy; antiarrhythmics, class iii</t>
  </si>
  <si>
    <t>https://dosing.de/popup_niere.php?monoid=30</t>
  </si>
  <si>
    <t>C01DA14</t>
  </si>
  <si>
    <t>isosorbide mononitrate</t>
  </si>
  <si>
    <t>https://dosing.de/popup_niere.php?monoid=377</t>
  </si>
  <si>
    <t>C03DA01</t>
  </si>
  <si>
    <t>spironolactone</t>
  </si>
  <si>
    <t>cardiovascular system; diuretics; potassium sparing agents, aldosterone antagonists</t>
  </si>
  <si>
    <t>https://dosing.de/popup_niere.php?monoid=632</t>
  </si>
  <si>
    <t>C03DA04</t>
  </si>
  <si>
    <t>eplerenone</t>
  </si>
  <si>
    <t>https://dosing.de/popup_niere.php?monoid=253</t>
  </si>
  <si>
    <t>acetylcysteine</t>
  </si>
  <si>
    <t>cough and cold preparations; mucolytics</t>
  </si>
  <si>
    <t>https://dosing.de/popup_niere.php?monoid=9</t>
  </si>
  <si>
    <t>M05BA04</t>
  </si>
  <si>
    <t>alendronic acid</t>
  </si>
  <si>
    <t>drugs for treatment of bone diseases; bisphosphonates</t>
  </si>
  <si>
    <t>low</t>
  </si>
  <si>
    <t>https://dosing.de/popup_niere.php?monoid=907</t>
  </si>
  <si>
    <t>G04CA01</t>
  </si>
  <si>
    <t>alfuzosin</t>
  </si>
  <si>
    <t>urologicals; drugs used in benign prostata hypertrophy; alpha-adrenoreceptor antagonists</t>
  </si>
  <si>
    <t>https://dosing.de/popup_niere.php?monoid=17</t>
  </si>
  <si>
    <t>C09XA02</t>
  </si>
  <si>
    <t>aliskiren</t>
  </si>
  <si>
    <t>cardiovascular system;agents acting on the renin-angiotensin system; renin inhibitors</t>
  </si>
  <si>
    <t>https://dosing.de/popup_niere.php?monoid=18</t>
  </si>
  <si>
    <t>N06AA09</t>
  </si>
  <si>
    <t>amitriptyline</t>
  </si>
  <si>
    <t>psychoanaleptics; antidepressants; non-selective monoamine reuptake inhibitors</t>
  </si>
  <si>
    <t>https://dosing.de/popup_niere.php?monoid=32</t>
  </si>
  <si>
    <t>C10AA05</t>
  </si>
  <si>
    <t>atorvastatin</t>
  </si>
  <si>
    <t>cardiovascular system; lipid modifying agents; hmg coa reductase inhibitors</t>
  </si>
  <si>
    <t>&gt; 0.7</t>
  </si>
  <si>
    <t>https://dosing.de/popup_niere.php?monoid=48</t>
  </si>
  <si>
    <t>L04AX01</t>
  </si>
  <si>
    <t>azathioprine</t>
  </si>
  <si>
    <t>immunosuppressant</t>
  </si>
  <si>
    <t>https://dosing.de/popup_niere.php?monoid=53</t>
  </si>
  <si>
    <t>R03BA01</t>
  </si>
  <si>
    <t>beclometasone</t>
  </si>
  <si>
    <t>drugs for obstructive airway diseases; inhalants, glucocorticoids</t>
  </si>
  <si>
    <t>https://dosing.de/popup_niere.php?monoid=60</t>
  </si>
  <si>
    <t>C09AA07</t>
  </si>
  <si>
    <t>benazepril</t>
  </si>
  <si>
    <t>https://dosing.de/popup_niere.php?monoid=62</t>
  </si>
  <si>
    <t>M04AB03</t>
  </si>
  <si>
    <t>benzbromarone</t>
  </si>
  <si>
    <t>antigout preparations; preparations increasing uric acid excretion</t>
  </si>
  <si>
    <t>https://dosing.de/popup_niere.php?monoid=66</t>
  </si>
  <si>
    <t>C10AB02</t>
  </si>
  <si>
    <t>bezafibrat</t>
  </si>
  <si>
    <t>cardiovascular system; lipid modifying agents; fibrates</t>
  </si>
  <si>
    <t>https://dosing.de/popup_niere.php?monoid=71</t>
  </si>
  <si>
    <t>C07AB07</t>
  </si>
  <si>
    <t>bisoprolol</t>
  </si>
  <si>
    <t>https://dosing.de/popup_niere.php?monoid=73</t>
  </si>
  <si>
    <t>R03BA02</t>
  </si>
  <si>
    <t>budesonide</t>
  </si>
  <si>
    <t>https://dosing.de/popup_niere.php?monoid=84</t>
  </si>
  <si>
    <t>C09AA01</t>
  </si>
  <si>
    <t>captropril</t>
  </si>
  <si>
    <t>C07AG02</t>
  </si>
  <si>
    <t>carvedilol</t>
  </si>
  <si>
    <t>cardiovascular system; alpha and beta blocking agents;</t>
  </si>
  <si>
    <t>https://dosing.de/popup_niere.php?monoid=108</t>
  </si>
  <si>
    <t>L04AD01</t>
  </si>
  <si>
    <t>ciclosporin</t>
  </si>
  <si>
    <t>immunosuppressant; calcineurin inhibitors</t>
  </si>
  <si>
    <t>https://dosing.de/popup_niere.php?monoid=143</t>
  </si>
  <si>
    <t>N06AA12</t>
  </si>
  <si>
    <t>doxepin</t>
  </si>
  <si>
    <t>https://dosing.de/popup_niere.php?monoid=237</t>
  </si>
  <si>
    <t>C09CA02</t>
  </si>
  <si>
    <t>eprosartan</t>
  </si>
  <si>
    <t>G03CA03</t>
  </si>
  <si>
    <t>estradiol</t>
  </si>
  <si>
    <t>sex hormones and modulators of the genital system; estrogens</t>
  </si>
  <si>
    <t>M04AA03</t>
  </si>
  <si>
    <t>febuxostat</t>
  </si>
  <si>
    <t>https://dosing.de/popup_niere.php?monoid=835</t>
  </si>
  <si>
    <t>C08CA02</t>
  </si>
  <si>
    <t>felodipine</t>
  </si>
  <si>
    <t>https://dosing.de/popup_niere.php?monoid=279</t>
  </si>
  <si>
    <t>C10AB05</t>
  </si>
  <si>
    <t>fenofibrat</t>
  </si>
  <si>
    <t>https://dosing.de/popup_niere.php?monoid=282</t>
  </si>
  <si>
    <t>N02BG07</t>
  </si>
  <si>
    <t>flupirtine</t>
  </si>
  <si>
    <t>analgesics and antipyeretics, other</t>
  </si>
  <si>
    <t>R03BA05</t>
  </si>
  <si>
    <t>fluticasone</t>
  </si>
  <si>
    <t>drugs for obstructive airway diseases; glucocorticoids</t>
  </si>
  <si>
    <t>approximately 1.0</t>
  </si>
  <si>
    <t>https://dosing.de/popup_niere.php?monoid=304</t>
  </si>
  <si>
    <t>C10AA04</t>
  </si>
  <si>
    <t>fluvastatin</t>
  </si>
  <si>
    <t>https://dosing.de/popup_niere.php?monoid=844</t>
  </si>
  <si>
    <t>C09AA09</t>
  </si>
  <si>
    <t>fosinopril</t>
  </si>
  <si>
    <t>https://dosing.de/popup_niere.php?monoid=311</t>
  </si>
  <si>
    <t>C10BP03</t>
  </si>
  <si>
    <t>garlic extract</t>
  </si>
  <si>
    <t>cardiovascular system; herbal remedies acting on the lipid metabolism</t>
  </si>
  <si>
    <t>N06DP01</t>
  </si>
  <si>
    <t>ginkgo biloba</t>
  </si>
  <si>
    <t>psychoanaleptics; herbal antidementiva</t>
  </si>
  <si>
    <t>P01BA02</t>
  </si>
  <si>
    <t>hydroxychloroquine</t>
  </si>
  <si>
    <t>antiprotozoals; antimalarials; aminoquinolines</t>
  </si>
  <si>
    <t>https://dosing.de/popup_niere.php?monoid=348</t>
  </si>
  <si>
    <t>H03CA01</t>
  </si>
  <si>
    <t>iodine</t>
  </si>
  <si>
    <t>systemic hormonal preparations; thyroid therapy; iodine therapy</t>
  </si>
  <si>
    <t>R03BB01</t>
  </si>
  <si>
    <t>ipratropium bromide (anticholinergic inhalants)</t>
  </si>
  <si>
    <t>drugs for obstructive airway diseases; inhalants, anticholinergics</t>
  </si>
  <si>
    <t>https://dosing.de/popup_niere.php?monoid=372</t>
  </si>
  <si>
    <t>C09CA04</t>
  </si>
  <si>
    <t>irbesartan</t>
  </si>
  <si>
    <t>https://dosing.de/popup_niere.php?monoid=373</t>
  </si>
  <si>
    <t>C08CA13</t>
  </si>
  <si>
    <t>lecarnidipine</t>
  </si>
  <si>
    <t>N05BA06</t>
  </si>
  <si>
    <t>lorazepam</t>
  </si>
  <si>
    <t>psycholeptics; anxiolytics; benzodiazepine derivatives</t>
  </si>
  <si>
    <t>https://dosing.de/popup_niere.php?monoid=413</t>
  </si>
  <si>
    <t>C09CA01</t>
  </si>
  <si>
    <t>losartan</t>
  </si>
  <si>
    <t>https://dosing.de/popup_niere.php?monoid=416</t>
  </si>
  <si>
    <t>N02BB02</t>
  </si>
  <si>
    <t>metamizole sodium</t>
  </si>
  <si>
    <t>analgesics and antipyeretics; pyrazolones</t>
  </si>
  <si>
    <t>https://dosing.de/popup_niere.php?monoid=433</t>
  </si>
  <si>
    <t>H02AB04</t>
  </si>
  <si>
    <t>methylprednisolone</t>
  </si>
  <si>
    <t>https://dosing.de/popup_niere.php?monoid=446</t>
  </si>
  <si>
    <t>N06AX11</t>
  </si>
  <si>
    <t>mirtazapine</t>
  </si>
  <si>
    <t>approximately 0.5</t>
  </si>
  <si>
    <t>https://dosing.de/popup_niere.php?monoid=463</t>
  </si>
  <si>
    <t>C07AB12</t>
  </si>
  <si>
    <t>nebivolol</t>
  </si>
  <si>
    <t>&gt; 0.95</t>
  </si>
  <si>
    <t>https://dosing.de/popup_niere.php?monoid=485</t>
  </si>
  <si>
    <t>C08CA05</t>
  </si>
  <si>
    <t>nitrendipine</t>
  </si>
  <si>
    <t>https://dosing.de/popup_niere.php?monoid=502</t>
  </si>
  <si>
    <t>C08CA08</t>
  </si>
  <si>
    <t>C10AX06</t>
  </si>
  <si>
    <t>omega-3-triglycerides incl. other esters and acids</t>
  </si>
  <si>
    <t>N06AA05</t>
  </si>
  <si>
    <t>opipramol</t>
  </si>
  <si>
    <t>https://dosing.de/popup_niere.php?monoid=943</t>
  </si>
  <si>
    <t>C09AA04</t>
  </si>
  <si>
    <t>approximately 0.4</t>
  </si>
  <si>
    <t>https://dosing.de/popup_niere.php?monoid=541</t>
  </si>
  <si>
    <t>V03AE01</t>
  </si>
  <si>
    <t>polystyrene sulfonate</t>
  </si>
  <si>
    <t>various, all other therapeutic products; drugs for treatment of hyperkalemia and hyperphosphatemia</t>
  </si>
  <si>
    <t>N04BC05</t>
  </si>
  <si>
    <t>pramipexole</t>
  </si>
  <si>
    <t>anti-parkinson drugs; dopamine agonists; dopamine agonists</t>
  </si>
  <si>
    <t>https://dosing.de/popup_niere.php?monoid=960</t>
  </si>
  <si>
    <t>C10AA03</t>
  </si>
  <si>
    <t>pravastatin</t>
  </si>
  <si>
    <t>https://dosing.de/popup_niere.php?monoid=564</t>
  </si>
  <si>
    <t>C07AA05</t>
  </si>
  <si>
    <t>propranolol</t>
  </si>
  <si>
    <t>cardiovascular system; beta blocking agents, non selective</t>
  </si>
  <si>
    <t>https://dosing.de/popup_niere.php?monoid=580</t>
  </si>
  <si>
    <t>C09AA06</t>
  </si>
  <si>
    <t>quinapril</t>
  </si>
  <si>
    <t>https://dosing.de/popup_niere.php?monoid=588</t>
  </si>
  <si>
    <t>C09AA05</t>
  </si>
  <si>
    <t>ramipril</t>
  </si>
  <si>
    <t>https://dosing.de/popup_niere.php?monoid=594</t>
  </si>
  <si>
    <t>C10AA01</t>
  </si>
  <si>
    <t>simvastatin</t>
  </si>
  <si>
    <t>https://dosing.de/popup_niere.php?monoid=625</t>
  </si>
  <si>
    <t>G04CA02</t>
  </si>
  <si>
    <t>tamsolusin</t>
  </si>
  <si>
    <t>https://dosing.de/popup_niere.php?monoid=654</t>
  </si>
  <si>
    <t>C09CA07</t>
  </si>
  <si>
    <t>telmisartan</t>
  </si>
  <si>
    <t>https://dosing.de/popup_niere.php?monoid=657</t>
  </si>
  <si>
    <t>M03BX07</t>
  </si>
  <si>
    <t>tetrazepam</t>
  </si>
  <si>
    <t>muscle relaxants, centrally acting agents</t>
  </si>
  <si>
    <t>R03DA04</t>
  </si>
  <si>
    <t>theophylline</t>
  </si>
  <si>
    <t>drugs for obstructive airway diseases; xanthines</t>
  </si>
  <si>
    <t>https://dosing.de/popup_niere.php?monoid=667</t>
  </si>
  <si>
    <t>R03BB04</t>
  </si>
  <si>
    <t>tiotropium bromide (anticholinergic inhalants)</t>
  </si>
  <si>
    <t>https://dosing.de/popup_niere.php?monoid=683</t>
  </si>
  <si>
    <t>J01EA01</t>
  </si>
  <si>
    <t>trimethoprim</t>
  </si>
  <si>
    <t>antibacterials for systemic use; trimethoprim and derivates</t>
  </si>
  <si>
    <t>https://dosing.de/popup_niere.php?monoid=704</t>
  </si>
  <si>
    <t>N06AA06</t>
  </si>
  <si>
    <t>trimipramine</t>
  </si>
  <si>
    <t>https://dosing.de/popup_niere.php?monoid=705</t>
  </si>
  <si>
    <t>G04BD09</t>
  </si>
  <si>
    <t>trospium</t>
  </si>
  <si>
    <t>urologicals; drugs for urinary frequency and incontinence</t>
  </si>
  <si>
    <t>https://dosing.de/popup_niere.php?monoid=945</t>
  </si>
  <si>
    <t>N05CP01</t>
  </si>
  <si>
    <t>valeriana (baldriane)</t>
  </si>
  <si>
    <t>psycholeptics; herbal hypnotics and sedatives</t>
  </si>
  <si>
    <t>N05CF02</t>
  </si>
  <si>
    <t>zolpidem</t>
  </si>
  <si>
    <t>psycholeptics; hypnotics and sedatives; benzodiazepine related drugs</t>
  </si>
  <si>
    <t>https://dosing.de/popup_niere.php?monoid=737</t>
  </si>
  <si>
    <t>N05CF01</t>
  </si>
  <si>
    <t>zopiclone</t>
  </si>
  <si>
    <t>https://dosing.de/popup_niere.php?monoid=739</t>
  </si>
  <si>
    <t>insulin</t>
  </si>
  <si>
    <t>drugs used in diabetes, insulins</t>
  </si>
  <si>
    <t>A10A</t>
  </si>
  <si>
    <t>vasodilatator</t>
  </si>
  <si>
    <t>C01D</t>
  </si>
  <si>
    <t>contraceptives</t>
  </si>
  <si>
    <t>sex hormones, hormonal contraceptives for systemic use</t>
  </si>
  <si>
    <t>G03A</t>
  </si>
  <si>
    <t>C09AA</t>
  </si>
  <si>
    <t>H02A,H02B</t>
  </si>
  <si>
    <t>fibrates</t>
  </si>
  <si>
    <t>C10AB,C10BA03,C10BB</t>
  </si>
  <si>
    <t>renin inhibitor</t>
  </si>
  <si>
    <t>cardiovascular system, renin inhibitors</t>
  </si>
  <si>
    <t>C09XA01,C09XA02</t>
  </si>
  <si>
    <t>M04AA</t>
  </si>
  <si>
    <t>alpha blockers, peripheral</t>
  </si>
  <si>
    <t>cardiovascular system; antihypertensives; peripherally acting antiaadrenergic agents</t>
  </si>
  <si>
    <t>C02CA</t>
  </si>
  <si>
    <t>antacids</t>
  </si>
  <si>
    <t>A02A (excl. A02AC01)</t>
  </si>
  <si>
    <t>C08</t>
  </si>
  <si>
    <t>statins</t>
  </si>
  <si>
    <t>C10AA,C10BA,C10BX</t>
  </si>
  <si>
    <t>C08CA</t>
  </si>
  <si>
    <t>aldosterone antagonists</t>
  </si>
  <si>
    <t>C03DA</t>
  </si>
  <si>
    <t>thyroid preparations</t>
  </si>
  <si>
    <t>systemic hormonal preparations; thyroid therapy</t>
  </si>
  <si>
    <t>H03AA</t>
  </si>
  <si>
    <t>sulfonylureas</t>
  </si>
  <si>
    <t>A10BB</t>
  </si>
  <si>
    <t>B01AC</t>
  </si>
  <si>
    <t>proton pump inhibitors</t>
  </si>
  <si>
    <t>A02BC</t>
  </si>
  <si>
    <t>iron</t>
  </si>
  <si>
    <t>antianaemic preparations, iron preprations</t>
  </si>
  <si>
    <t>B03A</t>
  </si>
  <si>
    <t>potassium-sparing diuretic</t>
  </si>
  <si>
    <t>cardiovascular system, diuretics; potassium sparing agents</t>
  </si>
  <si>
    <t>C03D</t>
  </si>
  <si>
    <t>glinide</t>
  </si>
  <si>
    <t>drugs used in diabetes, others, glinide</t>
  </si>
  <si>
    <t>A10BX02,A10BX03</t>
  </si>
  <si>
    <t>cardiac glycosides</t>
  </si>
  <si>
    <t>cardiovascular system; cardiac therapy; cardicac glycosides</t>
  </si>
  <si>
    <t>C01A</t>
  </si>
  <si>
    <t>organic nitrate</t>
  </si>
  <si>
    <t>C01DA</t>
  </si>
  <si>
    <t>M01AB</t>
  </si>
  <si>
    <t>M01AE</t>
  </si>
  <si>
    <t>R03A</t>
  </si>
  <si>
    <t>magnesium</t>
  </si>
  <si>
    <t>mineral supplements; magnesium</t>
  </si>
  <si>
    <t>A12CC</t>
  </si>
  <si>
    <t>methotrexat</t>
  </si>
  <si>
    <t>antineoplastic and immunmodulating agents, antimetabolites, folic acid analogues</t>
  </si>
  <si>
    <t>L01BA01,L04AX03,M01CX01</t>
  </si>
  <si>
    <t>https://dosing.de/popup_niere.php?monoid=439</t>
  </si>
  <si>
    <t>opioids</t>
  </si>
  <si>
    <t>N02A</t>
  </si>
  <si>
    <t>vitamin d and analogs</t>
  </si>
  <si>
    <t>A11CC,A12AX01,A12AX,M05BB03 (excl. A12AX50)</t>
  </si>
  <si>
    <t>B01AA</t>
  </si>
  <si>
    <t>C07</t>
  </si>
  <si>
    <t>A12A,A02AC01,V03AE07</t>
  </si>
  <si>
    <t>A10BH</t>
  </si>
  <si>
    <t>alpha blockers, central</t>
  </si>
  <si>
    <t>cardiovascular system; antihypertensives; centrally acting antiadrenergic agents</t>
  </si>
  <si>
    <t>C02AB,C02AC</t>
  </si>
  <si>
    <t>C03C</t>
  </si>
  <si>
    <t>C03A</t>
  </si>
  <si>
    <t>antianaemic preparations</t>
  </si>
  <si>
    <t>B03XA</t>
  </si>
  <si>
    <t>calcineurin inhibitors</t>
  </si>
  <si>
    <t>L04AD</t>
  </si>
  <si>
    <t>C09CA</t>
  </si>
  <si>
    <t>B01AC06,N02BA01</t>
  </si>
  <si>
    <t>Sheet name</t>
  </si>
  <si>
    <t>Description</t>
  </si>
  <si>
    <t>Overview</t>
  </si>
  <si>
    <t>ST1</t>
  </si>
  <si>
    <t>ST2</t>
  </si>
  <si>
    <t>ST3</t>
  </si>
  <si>
    <t>ST4</t>
  </si>
  <si>
    <t>ST5</t>
  </si>
  <si>
    <t>ST6</t>
  </si>
  <si>
    <t>HMDB ID</t>
  </si>
  <si>
    <t>Overview of tables.</t>
  </si>
  <si>
    <t>angiotensin-II receptor blockers (arb)</t>
  </si>
  <si>
    <t>(9.32;19.37)</t>
  </si>
  <si>
    <t>(1.52;3.12)</t>
  </si>
  <si>
    <t>(1.64;3.33)</t>
  </si>
  <si>
    <t>3-(cystein-s-yl)acetaminophen*</t>
  </si>
  <si>
    <t>(2.92;6)</t>
  </si>
  <si>
    <t>(2.72;5.56)</t>
  </si>
  <si>
    <t>3-(n-acetyl-l-cystein-s-yl) acetaminophen</t>
  </si>
  <si>
    <t>(2.38;4.86)</t>
  </si>
  <si>
    <t>(4536.11;598782.33)</t>
  </si>
  <si>
    <t>(44.14;253.52)</t>
  </si>
  <si>
    <t>(0.96;2.03)</t>
  </si>
  <si>
    <t>(1.03;2.12)</t>
  </si>
  <si>
    <t>(0.95;1.99)</t>
  </si>
  <si>
    <t>(3.55;9.98)</t>
  </si>
  <si>
    <t>(3766.03;805737.52)</t>
  </si>
  <si>
    <t>acetylsalicylate</t>
  </si>
  <si>
    <t>(14.81;20.66)</t>
  </si>
  <si>
    <t>(209.57;364.28)</t>
  </si>
  <si>
    <t>(100.07;241.02)</t>
  </si>
  <si>
    <t>(83.71;141.66)</t>
  </si>
  <si>
    <t>(154.68;2810.33)</t>
  </si>
  <si>
    <t>(2074.68;6397.28)</t>
  </si>
  <si>
    <t>(1527.17;42087.07)</t>
  </si>
  <si>
    <t>(1460.43;38792.32)</t>
  </si>
  <si>
    <t>(2393.04;98679.1)</t>
  </si>
  <si>
    <t>(8.99;19.43)</t>
  </si>
  <si>
    <t>(10.86;24.91)</t>
  </si>
  <si>
    <t>(16.15;39.18)</t>
  </si>
  <si>
    <t>(2203.98;132305)</t>
  </si>
  <si>
    <t>(185.7;408.52)</t>
  </si>
  <si>
    <t>escitalopram</t>
  </si>
  <si>
    <t>(471.51;2053.01)</t>
  </si>
  <si>
    <t>(913.17;3193.59)</t>
  </si>
  <si>
    <t>(406.15;918.32)</t>
  </si>
  <si>
    <t>(1536.78;12949.61)</t>
  </si>
  <si>
    <t>(0.68;2.04)</t>
  </si>
  <si>
    <t>(10.18;34.05)</t>
  </si>
  <si>
    <t>(5.36;13.11)</t>
  </si>
  <si>
    <t>(741.9;3137.42)</t>
  </si>
  <si>
    <t>(394.6;1063.52)</t>
  </si>
  <si>
    <t>(23.86;103.39)</t>
  </si>
  <si>
    <t>(337.29;631.53)</t>
  </si>
  <si>
    <t>(293.5;568.13)</t>
  </si>
  <si>
    <t>(2357.96;24800.61)</t>
  </si>
  <si>
    <t>(6595.83;177200.51)</t>
  </si>
  <si>
    <t>n,o-didesmethylvenlafaxine glucuronide</t>
  </si>
  <si>
    <t>(4582.44;946501.82)</t>
  </si>
  <si>
    <t>n4-acetyl-5-hydroxysulfamethoxazole*</t>
  </si>
  <si>
    <t>n4-acetylsulfamethoxazole*</t>
  </si>
  <si>
    <t>n-desalkylquetiapine*</t>
  </si>
  <si>
    <t>(1780.15;766515.89)</t>
  </si>
  <si>
    <t>o-desmethylvenlafaxine</t>
  </si>
  <si>
    <t>(2312.07;211121.78)</t>
  </si>
  <si>
    <t>(4359.92;25856.56)</t>
  </si>
  <si>
    <t>(99.26;179.33)</t>
  </si>
  <si>
    <t>(35.29;63.01)</t>
  </si>
  <si>
    <t>(25.4;47.78)</t>
  </si>
  <si>
    <t>(35.87;71.42)</t>
  </si>
  <si>
    <t>(1310.01;8793.04)</t>
  </si>
  <si>
    <t>(26.86;149.93)</t>
  </si>
  <si>
    <t>(179.02;1053.69)</t>
  </si>
  <si>
    <t>ranitidine n-oxide*</t>
  </si>
  <si>
    <t>(353.14;2272.81)</t>
  </si>
  <si>
    <t>(276.63;2982.8)</t>
  </si>
  <si>
    <t>(242.58;1022.91)</t>
  </si>
  <si>
    <t>(523.81;2434.49)</t>
  </si>
  <si>
    <t>(1223.32;3346.67)</t>
  </si>
  <si>
    <t>(4338.73;443082)</t>
  </si>
  <si>
    <t>(3290.46;105966.45)</t>
  </si>
  <si>
    <t>(11.97;38.97)</t>
  </si>
  <si>
    <t>(14.67;24.19)</t>
  </si>
  <si>
    <t>(13.18;20.74)</t>
  </si>
  <si>
    <t>4-hydroxycoumarin</t>
  </si>
  <si>
    <t>(0.78;1.59)</t>
  </si>
  <si>
    <t>(9.98;17.21)</t>
  </si>
  <si>
    <t>(8.8;15.18)</t>
  </si>
  <si>
    <t>(148.82;244.77)</t>
  </si>
  <si>
    <t>(0.8;1.59)</t>
  </si>
  <si>
    <t>(69.28;114.36)</t>
  </si>
  <si>
    <t>(11.81;57.1)</t>
  </si>
  <si>
    <t>(6.09;29.88)</t>
  </si>
  <si>
    <t>(15.69;30.8)</t>
  </si>
  <si>
    <t>(8.66;17.42)</t>
  </si>
  <si>
    <t>(8.28;17.17)</t>
  </si>
  <si>
    <t>(13.77;19.14)</t>
  </si>
  <si>
    <t>(4.78;10.91)</t>
  </si>
  <si>
    <t>angiotensin-ii receptor blockers (arb)</t>
  </si>
  <si>
    <t>(18.37;36.49)</t>
  </si>
  <si>
    <t>n-desmethyl tramadol</t>
  </si>
  <si>
    <t>(18.37;39.71)</t>
  </si>
  <si>
    <t>o-desmethyltramadol glucuronide</t>
  </si>
  <si>
    <t>(21.9;49.67)</t>
  </si>
  <si>
    <t>(39.05;723.57)</t>
  </si>
  <si>
    <t>naloxone-3-beta-d-glucuronide</t>
  </si>
  <si>
    <t>(40.7;107.87)</t>
  </si>
  <si>
    <t>(33.87;84.78)</t>
  </si>
  <si>
    <t>(14.36;34.09)</t>
  </si>
  <si>
    <t>(4.56;7.02)</t>
  </si>
  <si>
    <t>(56.99;124.98)</t>
  </si>
  <si>
    <t>(23.45;211.72)</t>
  </si>
  <si>
    <t>o-desmethyltramadol</t>
  </si>
  <si>
    <t>(20.28;45.45)</t>
  </si>
  <si>
    <t>(11.29;21.6)</t>
  </si>
  <si>
    <t>(29.05;49.78)</t>
  </si>
  <si>
    <t>(31.56;53.8)</t>
  </si>
  <si>
    <t>(22;78.16)</t>
  </si>
  <si>
    <t>(9.66;22.61)</t>
  </si>
  <si>
    <t>(146.12;295.3)</t>
  </si>
  <si>
    <t>(96.01;186.69)</t>
  </si>
  <si>
    <t>(33.25;78.64)</t>
  </si>
  <si>
    <t>(19.46;142.45)</t>
  </si>
  <si>
    <t>(4.48;15.15)</t>
  </si>
  <si>
    <t>low (&lt;= 0.3)</t>
  </si>
  <si>
    <t>(3.01;14.93)</t>
  </si>
  <si>
    <t>(11.26;25.28)</t>
  </si>
  <si>
    <t>MMP</t>
  </si>
  <si>
    <t>MMP-0</t>
  </si>
  <si>
    <t>MMP-1</t>
  </si>
  <si>
    <t>MMP-1*</t>
  </si>
  <si>
    <t xml:space="preserve">SE </t>
  </si>
  <si>
    <t xml:space="preserve">OR </t>
  </si>
  <si>
    <t xml:space="preserve">P </t>
  </si>
  <si>
    <t>‖</t>
  </si>
  <si>
    <t>Medication</t>
  </si>
  <si>
    <t>linear</t>
  </si>
  <si>
    <t>logistic</t>
  </si>
  <si>
    <t>(0.01;0.1)</t>
  </si>
  <si>
    <t>(0.04;0.17)</t>
  </si>
  <si>
    <t>(0.04;0.22)</t>
  </si>
  <si>
    <t>(3.49;19.87)</t>
  </si>
  <si>
    <t>(2.86;11.93)</t>
  </si>
  <si>
    <t>(5.91;62.84)</t>
  </si>
  <si>
    <t>(3.69;22.67)</t>
  </si>
  <si>
    <t>(4.56;34.87)</t>
  </si>
  <si>
    <t>(3.45;18.42)</t>
  </si>
  <si>
    <t>(3.88;22.61)</t>
  </si>
  <si>
    <t>(5.97;45.35)</t>
  </si>
  <si>
    <t>(5.87;55.35)</t>
  </si>
  <si>
    <t>(7.25;41.97)</t>
  </si>
  <si>
    <t>(13.81;103.33)</t>
  </si>
  <si>
    <t>(5.78;47.51)</t>
  </si>
  <si>
    <t>(0.03;0.13)</t>
  </si>
  <si>
    <t>(0.05;0.29)</t>
  </si>
  <si>
    <t>(2.66;10.79)</t>
  </si>
  <si>
    <t>(6.05;64.54)</t>
  </si>
  <si>
    <t>(3.17;15.84)</t>
  </si>
  <si>
    <t>(3.33;14.15)</t>
  </si>
  <si>
    <t>(4.79;28.45)</t>
  </si>
  <si>
    <t>(6.36;60.69)</t>
  </si>
  <si>
    <t>(5.86;40.87)</t>
  </si>
  <si>
    <t>(4.44;35.74)</t>
  </si>
  <si>
    <t>(21.63;139.82)</t>
  </si>
  <si>
    <t>(1452.2;22394.84)</t>
  </si>
  <si>
    <t>(0.02;0.11)</t>
  </si>
  <si>
    <t>(0.02;0.19)</t>
  </si>
  <si>
    <t>(0;0.05)</t>
  </si>
  <si>
    <t>(0.02;0.13)</t>
  </si>
  <si>
    <t>(2.63;9.4)</t>
  </si>
  <si>
    <t>(3.21;16.79)</t>
  </si>
  <si>
    <t>(36.91;147.94)</t>
  </si>
  <si>
    <t>(15.64;103.43)</t>
  </si>
  <si>
    <t>(1541.4;20899.13)</t>
  </si>
  <si>
    <t>(3.1;12.41)</t>
  </si>
  <si>
    <t>(5.62;58.37)</t>
  </si>
  <si>
    <t>(3.57;21.5)</t>
  </si>
  <si>
    <t>(6.32;62.74)</t>
  </si>
  <si>
    <t>(7.61;58.62)</t>
  </si>
  <si>
    <t>(11.47;105.72)</t>
  </si>
  <si>
    <t>C20414</t>
  </si>
  <si>
    <t>Metabolite</t>
  </si>
  <si>
    <t>Annotation</t>
  </si>
  <si>
    <t>Measurements in GCKD (N=4,885)</t>
  </si>
  <si>
    <t>Assignment to observed medication use in GCKD</t>
  </si>
  <si>
    <t>Medication use in GCKD (N=4,885)</t>
  </si>
  <si>
    <r>
      <t>Analysis inclusion criteria</t>
    </r>
    <r>
      <rPr>
        <b/>
        <vertAlign val="superscript"/>
        <sz val="12"/>
        <color theme="1"/>
        <rFont val="Arial"/>
        <family val="2"/>
      </rPr>
      <t>1</t>
    </r>
  </si>
  <si>
    <t>included metabolite but without direct relation to drug intake</t>
  </si>
  <si>
    <t xml:space="preserve"> - included metabolite but without direct relation to drug intake (N=12, category = no). </t>
  </si>
  <si>
    <t>excluded during QC because of &gt;99% missing measurements</t>
  </si>
  <si>
    <t xml:space="preserve"> - excluded during QC because of &gt;99% missing measurements (N=40, category = no).</t>
  </si>
  <si>
    <t xml:space="preserve">excluded because of implausible high proportion of measurements (&gt;80%) in the GCKD </t>
  </si>
  <si>
    <t>Name (xenobiotic drug)</t>
  </si>
  <si>
    <t>Comp ID</t>
  </si>
  <si>
    <t>Chemical ID</t>
  </si>
  <si>
    <t>Frequency (N)</t>
  </si>
  <si>
    <t>Proportion (%)</t>
  </si>
  <si>
    <t>Medication substance name</t>
  </si>
  <si>
    <t>Medication code (group/ATC)</t>
  </si>
  <si>
    <t>Category</t>
  </si>
  <si>
    <t>Medication name</t>
  </si>
  <si>
    <t>Indication</t>
  </si>
  <si>
    <t>Medication group assignment</t>
  </si>
  <si>
    <t>Link</t>
  </si>
  <si>
    <t>Further information</t>
  </si>
  <si>
    <t>Medication group</t>
  </si>
  <si>
    <t>group: opioids</t>
  </si>
  <si>
    <t>group: adrenergic inhalants</t>
  </si>
  <si>
    <t>C01BB01+C05AD01+ D04AB01+ N01BB02+R02AD02+S01HA07+S02DA01+N01BB52</t>
  </si>
  <si>
    <t>R01BA02+R01BA52</t>
  </si>
  <si>
    <t>vitamin k antagonists</t>
  </si>
  <si>
    <t>group: vitamin k antagonists / B01AA</t>
  </si>
  <si>
    <t>dihydropyridine (nifedipin-typ); calcium channel blockers</t>
  </si>
  <si>
    <t>aldosterone antagonists; potassium-sparing diuretic</t>
  </si>
  <si>
    <t>organic nitrate; vasodilatator</t>
  </si>
  <si>
    <t>thrombocytes aggregation inhibitors others than heparine; beta blockers</t>
  </si>
  <si>
    <t xml:space="preserve">Medication groups (N=41) are defined as sets of medications with similar chemical structures, same mechanism of action and/or are used to treat the same disease. </t>
  </si>
  <si>
    <t>‖: Q0 values for single substances in this group are listed in ST5 results table.</t>
  </si>
  <si>
    <t>Metabolite name</t>
  </si>
  <si>
    <t xml:space="preserve">Beta </t>
  </si>
  <si>
    <t>User</t>
  </si>
  <si>
    <t xml:space="preserve">Non-users </t>
  </si>
  <si>
    <t>Measurements</t>
  </si>
  <si>
    <t>Users with measurements</t>
  </si>
  <si>
    <t xml:space="preserve">Users without metabolites       </t>
  </si>
  <si>
    <t>Non-users with measurements</t>
  </si>
  <si>
    <t>Non-users without measurements</t>
  </si>
  <si>
    <t xml:space="preserve">Users            </t>
  </si>
  <si>
    <t>Medication use and metabolite measurements in GCKD (N=4,885)</t>
  </si>
  <si>
    <t>Statistics of agreement</t>
  </si>
  <si>
    <t>Accuracy (%)</t>
  </si>
  <si>
    <r>
      <t xml:space="preserve">Cohen's </t>
    </r>
    <r>
      <rPr>
        <b/>
        <sz val="12"/>
        <rFont val="Calibri"/>
        <family val="2"/>
      </rPr>
      <t>κ</t>
    </r>
  </si>
  <si>
    <t>Measure-
ments</t>
  </si>
  <si>
    <t>No measure-
ments</t>
  </si>
  <si>
    <t>Beta</t>
  </si>
  <si>
    <t>SE</t>
  </si>
  <si>
    <t>OR</t>
  </si>
  <si>
    <t>CI95</t>
  </si>
  <si>
    <t>P</t>
  </si>
  <si>
    <t>Medication group or name</t>
  </si>
  <si>
    <t>group</t>
  </si>
  <si>
    <t>Medication A</t>
  </si>
  <si>
    <t>Association statistic of medication A</t>
  </si>
  <si>
    <t>Medication B</t>
  </si>
  <si>
    <t>Association statistic of medication B</t>
  </si>
  <si>
    <t>Observed frequencies (N) of users/non-users and metabolite measurements in GCKD (N=4,885)</t>
  </si>
  <si>
    <t>Observed distribution of measurements among users and non-users in GCKD (N=4,885)</t>
  </si>
  <si>
    <t>Medications</t>
  </si>
  <si>
    <t>Measurements among users</t>
  </si>
  <si>
    <t>Measurements - overall</t>
  </si>
  <si>
    <t>Measurements - user A</t>
  </si>
  <si>
    <t>Measurements - non-user A</t>
  </si>
  <si>
    <t>Measurements - user B</t>
  </si>
  <si>
    <t>Measurements - non-user B</t>
  </si>
  <si>
    <t>Measurements - user A only</t>
  </si>
  <si>
    <t>Measurements - user A+B</t>
  </si>
  <si>
    <t>Measurements - user B only</t>
  </si>
  <si>
    <t>User A</t>
  </si>
  <si>
    <t>User B</t>
  </si>
  <si>
    <t>User A+B</t>
  </si>
  <si>
    <t>User A only</t>
  </si>
  <si>
    <t>User B only</t>
  </si>
  <si>
    <t>Non-user A+B</t>
  </si>
  <si>
    <t>Measurements
User A</t>
  </si>
  <si>
    <t>Measurements
User B</t>
  </si>
  <si>
    <t>Measurements
User A+B</t>
  </si>
  <si>
    <t>Measurements
User A only</t>
  </si>
  <si>
    <t>Measurements
User B only</t>
  </si>
  <si>
    <t>Measurements
Non-user A+B</t>
  </si>
  <si>
    <t xml:space="preserve">Median </t>
  </si>
  <si>
    <t>Obs</t>
  </si>
  <si>
    <t>Linear regression was conducted if number of measurements for the metabolite was &gt;50 and number of medication users was &gt;10, otherwise logistic regression was conducted.</t>
  </si>
  <si>
    <t>Half-life (h)</t>
  </si>
  <si>
    <t>(64.9;111.43)</t>
  </si>
  <si>
    <t>(65.04;111.68)</t>
  </si>
  <si>
    <t>acetaminophen</t>
  </si>
  <si>
    <t xml:space="preserve">acetylsalicylic acid </t>
  </si>
  <si>
    <t xml:space="preserve">acetylcysteine </t>
  </si>
  <si>
    <t xml:space="preserve">disinfection agent </t>
  </si>
  <si>
    <t xml:space="preserve">pivolate has been used to generate prodrugs to increase oral bioavailablitiy  </t>
  </si>
  <si>
    <t xml:space="preserve">acetaminophen </t>
  </si>
  <si>
    <t>Bacterial/Fungal → Drug - Antibiotic #</t>
  </si>
  <si>
    <t>Fatty Acid, Monohydroxy → Drug - Neurological #</t>
  </si>
  <si>
    <t>Drug - Topical Agents → Food Component/Plant #</t>
  </si>
  <si>
    <t>Drug - Analgesics, Anesthetics → Food Component/Plant #</t>
  </si>
  <si>
    <t>cyanocobalamin  (vit b12)</t>
  </si>
  <si>
    <t>NA: not available; MMP: medication - drug metabolite pair.</t>
  </si>
  <si>
    <r>
      <t>abstracted ATC codes</t>
    </r>
    <r>
      <rPr>
        <b/>
        <vertAlign val="superscript"/>
        <sz val="12"/>
        <color theme="1"/>
        <rFont val="Arial"/>
        <family val="2"/>
      </rPr>
      <t>1</t>
    </r>
  </si>
  <si>
    <t>1: All ATC codes abstracted into the respective group.</t>
  </si>
  <si>
    <r>
      <t>Category</t>
    </r>
    <r>
      <rPr>
        <b/>
        <vertAlign val="superscript"/>
        <sz val="12"/>
        <rFont val="Arial"/>
        <family val="2"/>
      </rPr>
      <t>1</t>
    </r>
  </si>
  <si>
    <r>
      <t>Association statistic of medication</t>
    </r>
    <r>
      <rPr>
        <b/>
        <vertAlign val="superscript"/>
        <sz val="12"/>
        <color theme="1"/>
        <rFont val="Arial"/>
        <family val="2"/>
      </rPr>
      <t>2</t>
    </r>
  </si>
  <si>
    <t xml:space="preserve">1: MMP categories of medication - drug metabolite pairs:  0 - unchanged drug, 1 - drug metabolite, 1* - unchanged drug not measured, but drug metabolite available
</t>
  </si>
  <si>
    <t xml:space="preserve">2: Results of multivariable, logistic regression analysis are shown. 
</t>
  </si>
  <si>
    <t>(0;infinite)</t>
  </si>
  <si>
    <t xml:space="preserve">2: Results of multivariable, logistic regression analysis are shown. </t>
  </si>
  <si>
    <r>
      <t xml:space="preserve">Results for medication </t>
    </r>
    <r>
      <rPr>
        <b/>
        <sz val="12"/>
        <rFont val="Arial"/>
        <family val="2"/>
      </rPr>
      <t>-</t>
    </r>
    <r>
      <rPr>
        <b/>
        <sz val="12"/>
        <color theme="1"/>
        <rFont val="Arial"/>
        <family val="2"/>
      </rPr>
      <t xml:space="preserve"> drug metabolite pairs (MMP, medication B)</t>
    </r>
  </si>
  <si>
    <r>
      <t>Regression</t>
    </r>
    <r>
      <rPr>
        <b/>
        <vertAlign val="superscript"/>
        <sz val="12"/>
        <rFont val="Arial"/>
        <family val="2"/>
      </rPr>
      <t>1</t>
    </r>
  </si>
  <si>
    <r>
      <t>Category</t>
    </r>
    <r>
      <rPr>
        <b/>
        <vertAlign val="superscript"/>
        <sz val="12"/>
        <rFont val="Arial"/>
        <family val="2"/>
      </rPr>
      <t>2</t>
    </r>
  </si>
  <si>
    <t>6ß-Naloxol-3-ß-D-glucuronide</t>
  </si>
  <si>
    <t xml:space="preserve">2: MMP categories of medication - drug metabolite pairs:  0 - unchanged drug, 1 - drug metabolite, 1* - unchanged drug not measured, but drug metabolite available
</t>
  </si>
  <si>
    <t>included metabolite with relation to drug intake (MMP)</t>
  </si>
  <si>
    <t xml:space="preserve"> - included metabolite with relation to drug intake (MMP) (N=78, category = MMP).</t>
  </si>
  <si>
    <t>Sub-pathway</t>
  </si>
  <si>
    <t>Annotation of medication groups.</t>
  </si>
  <si>
    <t xml:space="preserve">Results of medication - drug metabolite pair (MMP) analysis for medication groups. </t>
  </si>
  <si>
    <t xml:space="preserve">Results of unrelated medication - drug metabolite pairs analysis. </t>
  </si>
  <si>
    <t>excluded because not annotated to "drug" by Metabolon as of May of 2020</t>
  </si>
  <si>
    <t>1: Criteria for in- or exclusion of metabolites:</t>
  </si>
  <si>
    <t xml:space="preserve"> - excluded because of implausibly high proportion of measurements (&gt;80%) in the GCKD (N=8, category = MMP/no)</t>
  </si>
  <si>
    <t xml:space="preserve"> - excluded because not annotated to "drug" by Metabolon as of May of 2020 (N=2, category = no)</t>
  </si>
  <si>
    <t xml:space="preserve">All metabolites classified as drug metabolite by Metabolon are listed (as of May 19th, 2020). </t>
  </si>
  <si>
    <t xml:space="preserve">Sensitivity (medication use as reference) </t>
  </si>
  <si>
    <t xml:space="preserve">Specificity (medication use as reference) </t>
  </si>
  <si>
    <t>Specificity (measurements as reference)</t>
  </si>
  <si>
    <t>95% CI</t>
  </si>
  <si>
    <t>Model adjustment: age, sex, eGFR, log(UACR), systolic blood pressure, LDL, log(triglycerides), log(HBA1c in %).</t>
  </si>
  <si>
    <t>Values of sensitivity/specificity are calculated with respect to the listed reference  (either user status or measurements).</t>
  </si>
  <si>
    <t>SE: standard error; OR: odds ratio; 95% CI: 95% confidence interval.</t>
  </si>
  <si>
    <t>1: Significant results of multivariable regression analysis are shown for unrelated pairs (p-value[column M] &lt; 2.76e-06) where the metabolite is part of MMP with another medication (medication B).</t>
  </si>
  <si>
    <t>Metabolite levels</t>
  </si>
  <si>
    <t>Median</t>
  </si>
  <si>
    <t>Medication non users</t>
  </si>
  <si>
    <r>
      <t xml:space="preserve">Q0: extrarenal fraction of a drug’s clearance. Values obtained from </t>
    </r>
    <r>
      <rPr>
        <i/>
        <sz val="9"/>
        <color theme="1"/>
        <rFont val="Arial"/>
        <family val="2"/>
      </rPr>
      <t>https://dosing.de/.</t>
    </r>
  </si>
  <si>
    <t>Medicaton users</t>
  </si>
  <si>
    <t>Results for unrelated pairs (medication A)</t>
  </si>
  <si>
    <t>(52.27;98.44)</t>
  </si>
  <si>
    <t>Sensitivity (measurements as reference)</t>
  </si>
  <si>
    <t>acetylsalicylic acid</t>
  </si>
  <si>
    <t>eGFR &lt;45</t>
  </si>
  <si>
    <t>(0.76;2.72)</t>
  </si>
  <si>
    <t>(0.57;2.52)</t>
  </si>
  <si>
    <t>eGFR 45-60</t>
  </si>
  <si>
    <t>(1.06;3.85)</t>
  </si>
  <si>
    <t>(337.82;895.67)</t>
  </si>
  <si>
    <t>(211.6;979.74)</t>
  </si>
  <si>
    <t>(294.17;889.68)</t>
  </si>
  <si>
    <t>(50.8;109.81)</t>
  </si>
  <si>
    <t>(42.88;129.02)</t>
  </si>
  <si>
    <t>(71.61;211.5)</t>
  </si>
  <si>
    <t>(463.68;1618.9)</t>
  </si>
  <si>
    <t>(277.68;3118.05)</t>
  </si>
  <si>
    <t>(231.61;977.36)</t>
  </si>
  <si>
    <t>(13.22;20.85)</t>
  </si>
  <si>
    <t>(11.29;26.63)</t>
  </si>
  <si>
    <t>(16.66;31.95)</t>
  </si>
  <si>
    <t>(1214.69;6275.24)</t>
  </si>
  <si>
    <t>(577.14;6223.8)</t>
  </si>
  <si>
    <t>(2136.79;32438.2)</t>
  </si>
  <si>
    <t>(8.3;35.71)</t>
  </si>
  <si>
    <t>(17.75;192.9)</t>
  </si>
  <si>
    <t>(13.57;57.23)</t>
  </si>
  <si>
    <t>(260.23;867.6)</t>
  </si>
  <si>
    <t>(83.43;605.79)</t>
  </si>
  <si>
    <t>(109.6;413.73)</t>
  </si>
  <si>
    <t>(61.33;123.37)</t>
  </si>
  <si>
    <t>(129.69;643.03)</t>
  </si>
  <si>
    <t>(72.26;187.47)</t>
  </si>
  <si>
    <t>(48.53;159)</t>
  </si>
  <si>
    <t>(18.02;57.78)</t>
  </si>
  <si>
    <t>(21.8;79.39)</t>
  </si>
  <si>
    <t>(27.98;67.06)</t>
  </si>
  <si>
    <t>(21.02;65.23)</t>
  </si>
  <si>
    <t>(43.18;134.2)</t>
  </si>
  <si>
    <t>Users without measurements</t>
  </si>
  <si>
    <t>ST7</t>
  </si>
  <si>
    <t>D07777</t>
  </si>
  <si>
    <t>nifedipine</t>
  </si>
  <si>
    <t>Mass</t>
  </si>
  <si>
    <t>RI</t>
  </si>
  <si>
    <t>group: acetylsalicylic acid</t>
  </si>
  <si>
    <t>HMDB0060856</t>
  </si>
  <si>
    <t>n-acetyl sulfapyridine</t>
  </si>
  <si>
    <t>n-ethylglycinexylidide</t>
  </si>
  <si>
    <t>pivaloylcarnitine (c5)</t>
  </si>
  <si>
    <t>2-acetamidophenol sulfate †</t>
  </si>
  <si>
    <t>2-dimethylaminoethanol †</t>
  </si>
  <si>
    <t>food additive</t>
  </si>
  <si>
    <t>s-carboxymethyl-l-cysteine</t>
  </si>
  <si>
    <t>salicylate</t>
  </si>
  <si>
    <t>salicyluric glucuronide*</t>
  </si>
  <si>
    <t>x - 09789 - retired for 2,6-dihydroxybenzoic acid #</t>
  </si>
  <si>
    <t xml:space="preserve">RI: retention time/index; QC: quality control; NA: not available; MMP: medication - drug metabolite pair. </t>
  </si>
  <si>
    <t>Analysis</t>
  </si>
  <si>
    <t>Total</t>
  </si>
  <si>
    <t>Measure-ments</t>
  </si>
  <si>
    <t>Q1</t>
  </si>
  <si>
    <t>Q3</t>
  </si>
  <si>
    <t>age &lt;=63</t>
  </si>
  <si>
    <t>(0.79;2.1)</t>
  </si>
  <si>
    <t>age &gt;63</t>
  </si>
  <si>
    <t>(0.96;3.11)</t>
  </si>
  <si>
    <t>(16.56;27.6)</t>
  </si>
  <si>
    <t>(12;18.62)</t>
  </si>
  <si>
    <t>(79.08;172.55)</t>
  </si>
  <si>
    <t>(74.24;153.03)</t>
  </si>
  <si>
    <t>(1667.73;8640.6)</t>
  </si>
  <si>
    <t>(2078.75;12090.66)</t>
  </si>
  <si>
    <t>(11.98;55.16)</t>
  </si>
  <si>
    <t>(13.73;41.9)</t>
  </si>
  <si>
    <t>(104.89;297.07)</t>
  </si>
  <si>
    <t>(251.37;866.22)</t>
  </si>
  <si>
    <t>(756.24;5584.98)</t>
  </si>
  <si>
    <t>(813.59;5020.5)</t>
  </si>
  <si>
    <t>(370.3;1319.26)</t>
  </si>
  <si>
    <t>(366.33;1137.32)</t>
  </si>
  <si>
    <t>(0.56;3.51)</t>
  </si>
  <si>
    <t>(0.61;2.49)</t>
  </si>
  <si>
    <t>(69.64;153.75)</t>
  </si>
  <si>
    <t>(49.9;104.93)</t>
  </si>
  <si>
    <t>(3.12;22.63)</t>
  </si>
  <si>
    <t>(15.19;76.88)</t>
  </si>
  <si>
    <t>(603.03;5304.96)</t>
  </si>
  <si>
    <t>(260.48;871.32)</t>
  </si>
  <si>
    <t>(19.55;170.96)</t>
  </si>
  <si>
    <t>(16.87;133.98)</t>
  </si>
  <si>
    <t>(257.62;620.78)</t>
  </si>
  <si>
    <t>(376.47;978.92)</t>
  </si>
  <si>
    <t>(31.12;66.6)</t>
  </si>
  <si>
    <t>(32.95;82.33)</t>
  </si>
  <si>
    <t>(24.21;56.82)</t>
  </si>
  <si>
    <t>(50.81;166.96)</t>
  </si>
  <si>
    <t>(214.71;1812.52)</t>
  </si>
  <si>
    <t>(835.79;13511.87)</t>
  </si>
  <si>
    <t>(1303.38;6220.31)</t>
  </si>
  <si>
    <t>(875.36;3528.92)</t>
  </si>
  <si>
    <t>sex male</t>
  </si>
  <si>
    <t>(0.66;2.22)</t>
  </si>
  <si>
    <t>sex female</t>
  </si>
  <si>
    <t>(0.95;2.47)</t>
  </si>
  <si>
    <t>(15.67;23.67)</t>
  </si>
  <si>
    <t>(10.74;19.05)</t>
  </si>
  <si>
    <t>(79.63;151.04)</t>
  </si>
  <si>
    <t>(72.21;187.02)</t>
  </si>
  <si>
    <t>(1952.63;9082.28)</t>
  </si>
  <si>
    <t>(1735.44;11954.43)</t>
  </si>
  <si>
    <t>(13.89;49.08)</t>
  </si>
  <si>
    <t>(11.84;42.04)</t>
  </si>
  <si>
    <t>(177.16;494.7)</t>
  </si>
  <si>
    <t>(139.27;483.55)</t>
  </si>
  <si>
    <t>(403.45;3442.09)</t>
  </si>
  <si>
    <t>(373.96;3704.1)</t>
  </si>
  <si>
    <t>(1002.8;5604.88)</t>
  </si>
  <si>
    <t>(469.11;3362.14)</t>
  </si>
  <si>
    <t>(402.53;1159.61)</t>
  </si>
  <si>
    <t>(263.29;972.94)</t>
  </si>
  <si>
    <t>(0.47;2.85)</t>
  </si>
  <si>
    <t>(0.6;2.45)</t>
  </si>
  <si>
    <t>(57.32;112.86)</t>
  </si>
  <si>
    <t>(59.48;146.51)</t>
  </si>
  <si>
    <t>(9.26;55.23)</t>
  </si>
  <si>
    <t>(7.26;37.42)</t>
  </si>
  <si>
    <t>(363.6;1400.73)</t>
  </si>
  <si>
    <t>(348.21;1965.94)</t>
  </si>
  <si>
    <t>(21.19;228.9)</t>
  </si>
  <si>
    <t>(16.94;123.91)</t>
  </si>
  <si>
    <t>(278.04;604.14)</t>
  </si>
  <si>
    <t>(355.09;1078.54)</t>
  </si>
  <si>
    <t>(42.03;97.97)</t>
  </si>
  <si>
    <t>(23.52;52.85)</t>
  </si>
  <si>
    <t>(43.91;115.51)</t>
  </si>
  <si>
    <t>(20.65;55.7)</t>
  </si>
  <si>
    <t>(914.24;3069.45)</t>
  </si>
  <si>
    <t>(1438.86;11052.79)</t>
  </si>
  <si>
    <t xml:space="preserve">2: Results of multivariable, logistic regression analysis are shown for two sex categories.
</t>
  </si>
  <si>
    <t>Model adjustment: age, eGFR, log(UACR), systolic blood pressure, LDL, log(triglycerides), log(HBA1c in %).</t>
  </si>
  <si>
    <t>Related Medication</t>
  </si>
  <si>
    <t xml:space="preserve">Questionnaire item: Do you use analgesics? - Answer option: </t>
  </si>
  <si>
    <t>As needed</t>
  </si>
  <si>
    <t xml:space="preserve"> Never</t>
  </si>
  <si>
    <t>Proportion of non-users† 
with measurements</t>
  </si>
  <si>
    <t>Frequency 
among non-users†</t>
  </si>
  <si>
    <t>Frequency 
among non-users</t>
  </si>
  <si>
    <t>median across metabolites</t>
  </si>
  <si>
    <t>6b-naloxol-3-b-d-glucuronide</t>
  </si>
  <si>
    <t>NA: not applicable</t>
  </si>
  <si>
    <t>S</t>
  </si>
  <si>
    <t xml:space="preserve">difference Sensitivity  </t>
  </si>
  <si>
    <t xml:space="preserve">difference Accuracy  </t>
  </si>
  <si>
    <t>ST8</t>
  </si>
  <si>
    <t>ST9</t>
  </si>
  <si>
    <t>ST10</t>
  </si>
  <si>
    <t>antithrombotic agents; platelet aggregation inhibitors and analgesics;  other analgesics and antipyretics; acetylsalicylic acid only</t>
  </si>
  <si>
    <t>Cohen's κ</t>
  </si>
  <si>
    <t xml:space="preserve">2: Results of multivariable, logistic regression analysis are shown for two age categories (≤median age, &gt;median age).
</t>
  </si>
  <si>
    <t># Change in sub-pathway based on the latest Metabolon annotation update as of May 19th, 2020.</t>
  </si>
  <si>
    <t>† As of Metabolon annotation update from May 19th, 2020, no longer annotated to xenobiotics.</t>
  </si>
  <si>
    <r>
      <t>6β</t>
    </r>
    <r>
      <rPr>
        <sz val="10"/>
        <rFont val="Arial"/>
        <family val="2"/>
      </rPr>
      <t>-naloxol-3-β-d-glucuronide</t>
    </r>
  </si>
  <si>
    <t xml:space="preserve">Single substances (N=158) are listed with the respective group assignment.
</t>
  </si>
  <si>
    <t>Values of sensitivity/specificity are calculated with respect to the listed reference (either user status or measurements).</t>
  </si>
  <si>
    <t>paracetamol</t>
  </si>
  <si>
    <t>eGFR &gt;=60</t>
  </si>
  <si>
    <t>combination of Ibuprofen-metabolites (conservative)²</t>
  </si>
  <si>
    <t>combination of Ibuprofen-metabolites²</t>
  </si>
  <si>
    <r>
      <t>combination of Acetaminophen-metabolites (conservative)</t>
    </r>
    <r>
      <rPr>
        <b/>
        <vertAlign val="superscript"/>
        <sz val="11"/>
        <color theme="1"/>
        <rFont val="Arial"/>
        <family val="2"/>
      </rPr>
      <t>1</t>
    </r>
  </si>
  <si>
    <r>
      <t>combination of Acetaminophen-metabolites</t>
    </r>
    <r>
      <rPr>
        <b/>
        <vertAlign val="superscript"/>
        <sz val="11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</si>
  <si>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combination of acetaminophen-metabolites: combination of unmodfied drug metabolite (4-acetamidophenol) together with at least 2 of the 3 main drug metabolites, or with all 3 main metabolites (conservative).</t>
    </r>
  </si>
  <si>
    <t xml:space="preserve">² combination of ibuprofen-metabolites: combination of at least 2 of the 3 main drug metabolites, or combination of all 3 main metabolites (conservative). </t>
  </si>
  <si>
    <r>
      <t xml:space="preserve">Supplementary Table 9: </t>
    </r>
    <r>
      <rPr>
        <sz val="13"/>
        <color theme="1"/>
        <rFont val="Arial"/>
        <family val="2"/>
      </rPr>
      <t xml:space="preserve">Self-reported use of pain medication among participants without prescribed analgesic medications but with measured metabolites of analgesic drugs in urine. </t>
    </r>
  </si>
  <si>
    <t>Regularly</t>
  </si>
  <si>
    <t>ratio of proportions
regularly / never</t>
  </si>
  <si>
    <t>% difference 
regularly / never</t>
  </si>
  <si>
    <t>summary of 5 individual Opioid-metabolites #</t>
  </si>
  <si>
    <t>† Non-users: patients without ATC-codes for the respective mediation (acetaminophen: N02BE01, ibuprofen: M01AE01, opioids: N02A)</t>
  </si>
  <si>
    <t>Selection of MMPs: only MMP-0 and MMP-1* with at least 5 participants in all cells of underlying 2×2 tables (columns J-M)</t>
  </si>
  <si>
    <t>* Metabolon is highly confident in the identity of the metabolite. Metabolites without a sign conform to the highest confidence level of identification of the Metabolomics Standards Initiative (Level 1).</t>
  </si>
  <si>
    <t>Values of sensitivity/specificity are calculated with respect to the listed reference (either medication user status or measurements).</t>
  </si>
  <si>
    <t>Annotation of substances.</t>
  </si>
  <si>
    <t xml:space="preserve">Results of medication - drug metabolite pair (MMP) analysis for substances. </t>
  </si>
  <si>
    <r>
      <t xml:space="preserve">Supplementary Table 4: </t>
    </r>
    <r>
      <rPr>
        <sz val="13"/>
        <color theme="1"/>
        <rFont val="Arial"/>
        <family val="2"/>
      </rPr>
      <t>Results of medication - drug metabolite pair (MMP) analysis for substances.</t>
    </r>
  </si>
  <si>
    <r>
      <t xml:space="preserve">Supplementary Table 3: </t>
    </r>
    <r>
      <rPr>
        <sz val="13"/>
        <color theme="1"/>
        <rFont val="Arial"/>
        <family val="2"/>
      </rPr>
      <t>Annotation of medication groups.</t>
    </r>
  </si>
  <si>
    <r>
      <t>Supplementary Table 2:</t>
    </r>
    <r>
      <rPr>
        <sz val="13"/>
        <color theme="1"/>
        <rFont val="Arial"/>
        <family val="2"/>
      </rPr>
      <t xml:space="preserve"> Annotation of substances.</t>
    </r>
  </si>
  <si>
    <r>
      <rPr>
        <b/>
        <sz val="13"/>
        <color theme="1"/>
        <rFont val="Arial"/>
        <family val="2"/>
      </rPr>
      <t>Supplementary Table 1</t>
    </r>
    <r>
      <rPr>
        <sz val="13"/>
        <color theme="1"/>
        <rFont val="Arial"/>
        <family val="2"/>
      </rPr>
      <t>: Annotation of drug metabolites and their assignment to self-reported medication use in the GCKD study.</t>
    </r>
  </si>
  <si>
    <t>Age-stratified results of common medication - drug metabolite pair (MMP) analysis for substances.</t>
  </si>
  <si>
    <r>
      <t xml:space="preserve">Supplementary Table 7: </t>
    </r>
    <r>
      <rPr>
        <sz val="13"/>
        <color theme="1"/>
        <rFont val="Arial"/>
        <family val="2"/>
      </rPr>
      <t>Age-stratified results of common medication - drug metabolite pair (MMP) analysis for substances.</t>
    </r>
  </si>
  <si>
    <t>eGFR- stratified results of common medication - drug metabolite pairs (MMP) analysis for substances.</t>
  </si>
  <si>
    <r>
      <t xml:space="preserve">Supplementary Table 8: </t>
    </r>
    <r>
      <rPr>
        <sz val="13"/>
        <color theme="1"/>
        <rFont val="Arial"/>
        <family val="2"/>
      </rPr>
      <t>eGFR- stratified results of common medication - drug metabolite pairs (MMP) analysis for substances.</t>
    </r>
  </si>
  <si>
    <t xml:space="preserve">Self-reported use of pain medication among participants without prescribed analgesic medications but with measured metabolites of analgesic drugs in urine. </t>
  </si>
  <si>
    <t>Annotation of drug metabolites and their assignment to self-reported medication use in the GCKD study.</t>
  </si>
  <si>
    <r>
      <t>Supplementary Table 5:</t>
    </r>
    <r>
      <rPr>
        <sz val="13"/>
        <color theme="1"/>
        <rFont val="Arial"/>
        <family val="2"/>
      </rPr>
      <t xml:space="preserve"> Results of medication - drug metabolite pair (MMP) analysis for medication groups.</t>
    </r>
  </si>
  <si>
    <r>
      <t xml:space="preserve">Supplementary Table 10: </t>
    </r>
    <r>
      <rPr>
        <sz val="13"/>
        <color theme="1"/>
        <rFont val="Arial"/>
        <family val="2"/>
      </rPr>
      <t>Results of unrelated medication - drug metabolite pairs analysis.</t>
    </r>
  </si>
  <si>
    <t># 5 individual opioid metabolites: 6b-naloxol-3-b-d-glucuronide, fentanyl, morphine-3-glucuronide, tramadol,noroxycodon</t>
  </si>
  <si>
    <t>Sex-stratified results of common medication - drug metabolite pairs (MMP) analysis for substances.</t>
  </si>
  <si>
    <r>
      <t xml:space="preserve">Supplementary Table 6: </t>
    </r>
    <r>
      <rPr>
        <sz val="13"/>
        <color theme="1"/>
        <rFont val="Arial"/>
        <family val="2"/>
      </rPr>
      <t>Sex-stratified results of common medication - drug metabolite pairs (MMP) analysis for substances.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</si>
</sst>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name val="Calibri"/>
      <family val="2"/>
    </font>
    <font>
      <sz val="9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5" fillId="2" borderId="0" applyNumberFormat="0" applyBorder="0" applyAlignment="0" applyProtection="0"/>
  </cellStyleXfs>
  <cellXfs count="517">
    <xf numFmtId="0" fontId="0" fillId="0" borderId="0" xfId="0"/>
    <xf numFmtId="0" fontId="2" fillId="0" borderId="0" xfId="1"/>
    <xf numFmtId="0" fontId="2" fillId="0" borderId="0" xfId="1" applyFill="1"/>
    <xf numFmtId="0" fontId="2" fillId="0" borderId="0" xfId="1" applyFill="1" applyBorder="1"/>
    <xf numFmtId="0" fontId="6" fillId="0" borderId="0" xfId="1" applyFont="1"/>
    <xf numFmtId="0" fontId="9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6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/>
    <xf numFmtId="0" fontId="11" fillId="0" borderId="0" xfId="1" applyFont="1" applyBorder="1" applyAlignment="1">
      <alignment horizontal="left"/>
    </xf>
    <xf numFmtId="0" fontId="12" fillId="0" borderId="0" xfId="1" applyFont="1"/>
    <xf numFmtId="0" fontId="12" fillId="0" borderId="0" xfId="1" applyFont="1" applyAlignment="1">
      <alignment wrapText="1"/>
    </xf>
    <xf numFmtId="0" fontId="6" fillId="0" borderId="0" xfId="1" applyFont="1" applyFill="1" applyBorder="1" applyAlignment="1">
      <alignment horizontal="center"/>
    </xf>
    <xf numFmtId="0" fontId="10" fillId="0" borderId="0" xfId="0" applyFont="1" applyFill="1" applyBorder="1" applyAlignment="1"/>
    <xf numFmtId="0" fontId="4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/>
    <xf numFmtId="11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0" fontId="10" fillId="0" borderId="0" xfId="1" applyFont="1" applyFill="1" applyBorder="1" applyAlignment="1">
      <alignment vertical="top"/>
    </xf>
    <xf numFmtId="0" fontId="2" fillId="0" borderId="0" xfId="1" applyFont="1" applyFill="1"/>
    <xf numFmtId="0" fontId="4" fillId="0" borderId="0" xfId="1" applyFont="1" applyFill="1" applyBorder="1" applyAlignment="1">
      <alignment wrapText="1"/>
    </xf>
    <xf numFmtId="0" fontId="10" fillId="0" borderId="0" xfId="1" applyFont="1" applyFill="1" applyBorder="1"/>
    <xf numFmtId="0" fontId="6" fillId="0" borderId="0" xfId="0" applyFont="1"/>
    <xf numFmtId="0" fontId="15" fillId="0" borderId="1" xfId="0" applyFont="1" applyBorder="1"/>
    <xf numFmtId="0" fontId="4" fillId="0" borderId="0" xfId="0" applyFont="1"/>
    <xf numFmtId="0" fontId="12" fillId="0" borderId="0" xfId="0" applyFont="1"/>
    <xf numFmtId="0" fontId="10" fillId="0" borderId="0" xfId="0" applyFont="1"/>
    <xf numFmtId="0" fontId="6" fillId="0" borderId="0" xfId="0" applyFont="1" applyFill="1"/>
    <xf numFmtId="0" fontId="8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10" fillId="0" borderId="0" xfId="1" applyFont="1" applyBorder="1" applyAlignment="1">
      <alignment vertical="top"/>
    </xf>
    <xf numFmtId="0" fontId="9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2" fontId="8" fillId="0" borderId="7" xfId="1" applyNumberFormat="1" applyFont="1" applyFill="1" applyBorder="1" applyAlignment="1">
      <alignment horizontal="center" vertical="center"/>
    </xf>
    <xf numFmtId="11" fontId="8" fillId="0" borderId="8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1" fontId="8" fillId="0" borderId="6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0" fontId="16" fillId="0" borderId="0" xfId="1" applyFont="1" applyFill="1" applyBorder="1"/>
    <xf numFmtId="0" fontId="1" fillId="0" borderId="0" xfId="0" applyFont="1"/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vertical="top"/>
    </xf>
    <xf numFmtId="0" fontId="11" fillId="0" borderId="0" xfId="0" applyFont="1"/>
    <xf numFmtId="0" fontId="3" fillId="0" borderId="0" xfId="0" applyFont="1"/>
    <xf numFmtId="0" fontId="3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18" fillId="0" borderId="0" xfId="1" applyFont="1"/>
    <xf numFmtId="0" fontId="10" fillId="0" borderId="0" xfId="1" applyFont="1" applyAlignment="1"/>
    <xf numFmtId="0" fontId="10" fillId="0" borderId="0" xfId="1" applyFont="1"/>
    <xf numFmtId="0" fontId="10" fillId="0" borderId="0" xfId="1" applyFont="1" applyAlignment="1">
      <alignment wrapText="1"/>
    </xf>
    <xf numFmtId="0" fontId="10" fillId="0" borderId="0" xfId="1" applyFont="1" applyAlignment="1">
      <alignment vertical="center"/>
    </xf>
    <xf numFmtId="0" fontId="18" fillId="0" borderId="0" xfId="1" applyFont="1" applyFill="1" applyBorder="1"/>
    <xf numFmtId="2" fontId="10" fillId="0" borderId="0" xfId="1" applyNumberFormat="1" applyFont="1" applyFill="1" applyBorder="1"/>
    <xf numFmtId="2" fontId="18" fillId="0" borderId="0" xfId="1" applyNumberFormat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left" wrapText="1"/>
    </xf>
    <xf numFmtId="0" fontId="9" fillId="0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/>
    </xf>
    <xf numFmtId="0" fontId="18" fillId="0" borderId="0" xfId="1" applyFont="1" applyAlignment="1">
      <alignment horizontal="left" wrapText="1"/>
    </xf>
    <xf numFmtId="0" fontId="12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2" fillId="0" borderId="0" xfId="1" applyAlignment="1">
      <alignment horizontal="left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11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wrapText="1"/>
    </xf>
    <xf numFmtId="0" fontId="6" fillId="0" borderId="8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left"/>
    </xf>
    <xf numFmtId="0" fontId="10" fillId="0" borderId="0" xfId="1" applyFont="1" applyAlignment="1">
      <alignment horizontal="left" wrapText="1"/>
    </xf>
    <xf numFmtId="0" fontId="18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2" fillId="0" borderId="0" xfId="1" applyAlignment="1"/>
    <xf numFmtId="0" fontId="18" fillId="0" borderId="0" xfId="1" applyFont="1" applyFill="1" applyBorder="1" applyAlignment="1"/>
    <xf numFmtId="0" fontId="6" fillId="0" borderId="0" xfId="1" applyFont="1" applyAlignment="1">
      <alignment horizontal="left" wrapText="1"/>
    </xf>
    <xf numFmtId="0" fontId="11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8" fillId="0" borderId="0" xfId="1" applyFont="1" applyAlignment="1"/>
    <xf numFmtId="0" fontId="9" fillId="0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1" applyFont="1" applyFill="1" applyAlignment="1"/>
    <xf numFmtId="0" fontId="22" fillId="0" borderId="0" xfId="1" applyFont="1" applyFill="1"/>
    <xf numFmtId="0" fontId="22" fillId="0" borderId="0" xfId="1" applyFont="1" applyFill="1" applyAlignment="1"/>
    <xf numFmtId="0" fontId="16" fillId="0" borderId="0" xfId="1" applyFont="1" applyFill="1" applyBorder="1" applyAlignment="1">
      <alignment horizontal="left"/>
    </xf>
    <xf numFmtId="0" fontId="10" fillId="0" borderId="0" xfId="1" applyFont="1" applyAlignment="1">
      <alignment vertical="top"/>
    </xf>
    <xf numFmtId="0" fontId="10" fillId="0" borderId="0" xfId="0" applyFont="1" applyFill="1" applyBorder="1" applyAlignment="1">
      <alignment vertical="top"/>
    </xf>
    <xf numFmtId="0" fontId="22" fillId="0" borderId="0" xfId="1" applyFont="1" applyBorder="1" applyAlignment="1">
      <alignment horizontal="left"/>
    </xf>
    <xf numFmtId="0" fontId="22" fillId="0" borderId="0" xfId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1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15" xfId="0" applyFont="1" applyBorder="1"/>
    <xf numFmtId="0" fontId="3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4" fillId="0" borderId="0" xfId="1" applyFont="1"/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22" fillId="0" borderId="0" xfId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10" fillId="0" borderId="0" xfId="1" applyFont="1" applyFill="1" applyAlignment="1">
      <alignment horizontal="left"/>
    </xf>
    <xf numFmtId="0" fontId="22" fillId="0" borderId="0" xfId="1" applyFont="1" applyFill="1" applyAlignment="1">
      <alignment horizontal="left"/>
    </xf>
    <xf numFmtId="0" fontId="2" fillId="0" borderId="0" xfId="1" applyFill="1" applyAlignment="1">
      <alignment horizontal="left"/>
    </xf>
    <xf numFmtId="0" fontId="10" fillId="0" borderId="0" xfId="1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2" fillId="0" borderId="0" xfId="1" applyFont="1" applyFill="1" applyBorder="1"/>
    <xf numFmtId="0" fontId="22" fillId="0" borderId="0" xfId="1" applyFont="1" applyFill="1" applyBorder="1" applyAlignment="1">
      <alignment horizontal="left"/>
    </xf>
    <xf numFmtId="0" fontId="2" fillId="0" borderId="0" xfId="1" applyFill="1" applyBorder="1" applyAlignment="1">
      <alignment horizontal="left"/>
    </xf>
    <xf numFmtId="0" fontId="5" fillId="0" borderId="0" xfId="1" applyFont="1" applyFill="1" applyBorder="1" applyAlignment="1"/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1" fontId="6" fillId="0" borderId="3" xfId="0" applyNumberFormat="1" applyFont="1" applyFill="1" applyBorder="1" applyAlignment="1">
      <alignment horizontal="center"/>
    </xf>
    <xf numFmtId="11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1" fontId="6" fillId="0" borderId="0" xfId="0" applyNumberFormat="1" applyFont="1" applyFill="1" applyAlignment="1">
      <alignment horizontal="center"/>
    </xf>
    <xf numFmtId="11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6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1" fontId="6" fillId="0" borderId="1" xfId="0" applyNumberFormat="1" applyFont="1" applyFill="1" applyBorder="1" applyAlignment="1">
      <alignment horizontal="center"/>
    </xf>
    <xf numFmtId="11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/>
    </xf>
    <xf numFmtId="11" fontId="8" fillId="0" borderId="4" xfId="1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6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6" xfId="1" applyFont="1" applyFill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14" fillId="0" borderId="0" xfId="0" applyFont="1" applyFill="1" applyBorder="1"/>
    <xf numFmtId="0" fontId="12" fillId="0" borderId="0" xfId="4" applyFont="1" applyFill="1" applyBorder="1" applyAlignment="1">
      <alignment vertical="center"/>
    </xf>
    <xf numFmtId="0" fontId="2" fillId="0" borderId="0" xfId="1" applyAlignment="1">
      <alignment horizont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2" fontId="2" fillId="0" borderId="0" xfId="1" applyNumberFormat="1" applyAlignment="1">
      <alignment horizontal="center"/>
    </xf>
    <xf numFmtId="11" fontId="2" fillId="0" borderId="0" xfId="1" applyNumberFormat="1" applyAlignment="1">
      <alignment horizontal="center"/>
    </xf>
    <xf numFmtId="0" fontId="9" fillId="0" borderId="5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 vertical="center" wrapText="1"/>
    </xf>
    <xf numFmtId="2" fontId="9" fillId="0" borderId="10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3" fillId="0" borderId="9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11" fontId="9" fillId="0" borderId="6" xfId="1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/>
    </xf>
    <xf numFmtId="0" fontId="10" fillId="0" borderId="0" xfId="1" applyFont="1" applyFill="1" applyAlignment="1">
      <alignment horizontal="left" wrapText="1"/>
    </xf>
    <xf numFmtId="0" fontId="10" fillId="0" borderId="0" xfId="1" applyFont="1" applyFill="1"/>
    <xf numFmtId="0" fontId="6" fillId="0" borderId="0" xfId="1" applyFont="1" applyAlignment="1">
      <alignment horizontal="center"/>
    </xf>
    <xf numFmtId="2" fontId="6" fillId="0" borderId="0" xfId="1" applyNumberFormat="1" applyFont="1" applyAlignment="1">
      <alignment horizontal="center"/>
    </xf>
    <xf numFmtId="11" fontId="6" fillId="0" borderId="0" xfId="1" applyNumberFormat="1" applyFont="1" applyAlignment="1">
      <alignment horizontal="center"/>
    </xf>
    <xf numFmtId="0" fontId="6" fillId="0" borderId="12" xfId="1" applyFont="1" applyBorder="1"/>
    <xf numFmtId="0" fontId="6" fillId="0" borderId="2" xfId="1" applyFont="1" applyBorder="1"/>
    <xf numFmtId="0" fontId="6" fillId="0" borderId="4" xfId="1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11" fontId="6" fillId="0" borderId="4" xfId="1" applyNumberFormat="1" applyFont="1" applyBorder="1" applyAlignment="1">
      <alignment horizontal="center"/>
    </xf>
    <xf numFmtId="0" fontId="6" fillId="0" borderId="14" xfId="1" applyFont="1" applyBorder="1"/>
    <xf numFmtId="0" fontId="6" fillId="0" borderId="5" xfId="1" applyFont="1" applyBorder="1"/>
    <xf numFmtId="0" fontId="6" fillId="0" borderId="6" xfId="1" applyFont="1" applyBorder="1"/>
    <xf numFmtId="0" fontId="6" fillId="0" borderId="5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1" fontId="6" fillId="0" borderId="6" xfId="1" applyNumberFormat="1" applyFont="1" applyBorder="1" applyAlignment="1">
      <alignment horizontal="center"/>
    </xf>
    <xf numFmtId="0" fontId="6" fillId="0" borderId="13" xfId="1" applyFont="1" applyBorder="1"/>
    <xf numFmtId="0" fontId="6" fillId="0" borderId="7" xfId="1" applyFont="1" applyBorder="1"/>
    <xf numFmtId="0" fontId="6" fillId="0" borderId="8" xfId="1" applyFont="1" applyBorder="1"/>
    <xf numFmtId="0" fontId="6" fillId="0" borderId="7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8" xfId="1" applyNumberFormat="1" applyFont="1" applyBorder="1" applyAlignment="1">
      <alignment horizontal="center"/>
    </xf>
    <xf numFmtId="11" fontId="6" fillId="0" borderId="8" xfId="1" applyNumberFormat="1" applyFont="1" applyBorder="1" applyAlignment="1">
      <alignment horizontal="center"/>
    </xf>
    <xf numFmtId="164" fontId="5" fillId="0" borderId="0" xfId="1" applyNumberFormat="1" applyFont="1" applyFill="1" applyBorder="1" applyAlignment="1"/>
    <xf numFmtId="0" fontId="10" fillId="0" borderId="0" xfId="1" applyFont="1" applyFill="1" applyBorder="1" applyAlignment="1">
      <alignment horizontal="left" vertical="top"/>
    </xf>
    <xf numFmtId="0" fontId="6" fillId="0" borderId="3" xfId="1" applyFont="1" applyBorder="1"/>
    <xf numFmtId="0" fontId="6" fillId="0" borderId="0" xfId="1" applyFont="1" applyBorder="1"/>
    <xf numFmtId="0" fontId="8" fillId="0" borderId="0" xfId="1" applyFont="1" applyBorder="1"/>
    <xf numFmtId="0" fontId="6" fillId="0" borderId="2" xfId="1" applyFont="1" applyFill="1" applyBorder="1"/>
    <xf numFmtId="0" fontId="6" fillId="0" borderId="3" xfId="1" applyFont="1" applyFill="1" applyBorder="1"/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0" xfId="1" applyFont="1" applyFill="1"/>
    <xf numFmtId="0" fontId="6" fillId="0" borderId="7" xfId="1" applyFont="1" applyFill="1" applyBorder="1"/>
    <xf numFmtId="0" fontId="6" fillId="0" borderId="8" xfId="1" applyFont="1" applyFill="1" applyBorder="1" applyAlignment="1">
      <alignment horizontal="center"/>
    </xf>
    <xf numFmtId="0" fontId="6" fillId="0" borderId="5" xfId="1" applyFont="1" applyFill="1" applyBorder="1"/>
    <xf numFmtId="0" fontId="6" fillId="0" borderId="1" xfId="1" applyFont="1" applyFill="1" applyBorder="1"/>
    <xf numFmtId="0" fontId="6" fillId="0" borderId="6" xfId="1" applyFont="1" applyFill="1" applyBorder="1" applyAlignment="1">
      <alignment horizontal="center"/>
    </xf>
    <xf numFmtId="0" fontId="6" fillId="0" borderId="1" xfId="1" applyFont="1" applyBorder="1"/>
    <xf numFmtId="2" fontId="6" fillId="0" borderId="0" xfId="1" applyNumberFormat="1" applyFont="1" applyFill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2" fontId="2" fillId="0" borderId="0" xfId="1" applyNumberFormat="1" applyFill="1" applyAlignment="1">
      <alignment horizontal="center"/>
    </xf>
    <xf numFmtId="0" fontId="10" fillId="0" borderId="0" xfId="1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6" fillId="0" borderId="12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1" fontId="6" fillId="0" borderId="4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1" fontId="6" fillId="0" borderId="8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1" fontId="6" fillId="0" borderId="6" xfId="0" applyNumberFormat="1" applyFont="1" applyBorder="1" applyAlignment="1">
      <alignment horizontal="center"/>
    </xf>
    <xf numFmtId="0" fontId="5" fillId="0" borderId="0" xfId="1" applyFont="1"/>
    <xf numFmtId="0" fontId="6" fillId="0" borderId="2" xfId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0" fontId="5" fillId="0" borderId="1" xfId="1" applyFont="1" applyBorder="1" applyAlignment="1"/>
    <xf numFmtId="0" fontId="5" fillId="0" borderId="5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0" fontId="5" fillId="0" borderId="0" xfId="1" applyFont="1" applyFill="1" applyBorder="1"/>
    <xf numFmtId="0" fontId="5" fillId="0" borderId="7" xfId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11" fillId="0" borderId="0" xfId="1" applyFont="1"/>
    <xf numFmtId="0" fontId="3" fillId="0" borderId="0" xfId="1" applyFont="1"/>
    <xf numFmtId="0" fontId="3" fillId="0" borderId="30" xfId="1" applyFont="1" applyFill="1" applyBorder="1" applyAlignment="1">
      <alignment horizontal="center" wrapText="1"/>
    </xf>
    <xf numFmtId="0" fontId="3" fillId="0" borderId="32" xfId="1" applyFont="1" applyFill="1" applyBorder="1" applyAlignment="1">
      <alignment horizontal="center" wrapText="1"/>
    </xf>
    <xf numFmtId="0" fontId="3" fillId="0" borderId="33" xfId="1" applyFont="1" applyFill="1" applyBorder="1" applyAlignment="1">
      <alignment horizontal="center" wrapText="1"/>
    </xf>
    <xf numFmtId="0" fontId="5" fillId="0" borderId="10" xfId="1" applyFont="1" applyBorder="1" applyAlignment="1"/>
    <xf numFmtId="0" fontId="5" fillId="0" borderId="9" xfId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0" fontId="5" fillId="0" borderId="10" xfId="1" applyFont="1" applyBorder="1"/>
    <xf numFmtId="164" fontId="5" fillId="0" borderId="9" xfId="1" applyNumberFormat="1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9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9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0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2" fontId="3" fillId="0" borderId="9" xfId="1" applyNumberFormat="1" applyFont="1" applyFill="1" applyBorder="1" applyAlignment="1">
      <alignment horizontal="center" vertical="center"/>
    </xf>
    <xf numFmtId="2" fontId="3" fillId="0" borderId="10" xfId="1" applyNumberFormat="1" applyFont="1" applyFill="1" applyBorder="1" applyAlignment="1">
      <alignment horizontal="center" vertical="center"/>
    </xf>
    <xf numFmtId="2" fontId="3" fillId="0" borderId="11" xfId="1" applyNumberFormat="1" applyFont="1" applyFill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0" fontId="3" fillId="0" borderId="12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7" xfId="1" applyFont="1" applyFill="1" applyBorder="1" applyAlignment="1">
      <alignment horizontal="center" wrapText="1"/>
    </xf>
    <xf numFmtId="0" fontId="3" fillId="0" borderId="29" xfId="1" applyFont="1" applyFill="1" applyBorder="1" applyAlignment="1">
      <alignment horizontal="center" wrapText="1"/>
    </xf>
    <xf numFmtId="0" fontId="3" fillId="0" borderId="34" xfId="1" applyFont="1" applyFill="1" applyBorder="1" applyAlignment="1">
      <alignment horizontal="center" wrapText="1"/>
    </xf>
    <xf numFmtId="0" fontId="3" fillId="0" borderId="28" xfId="1" applyFont="1" applyFill="1" applyBorder="1" applyAlignment="1">
      <alignment horizontal="center" wrapText="1"/>
    </xf>
    <xf numFmtId="0" fontId="3" fillId="0" borderId="18" xfId="1" applyFont="1" applyFill="1" applyBorder="1" applyAlignment="1">
      <alignment horizontal="center" wrapText="1"/>
    </xf>
    <xf numFmtId="0" fontId="3" fillId="0" borderId="33" xfId="1" applyFont="1" applyFill="1" applyBorder="1" applyAlignment="1">
      <alignment horizontal="center" wrapText="1"/>
    </xf>
    <xf numFmtId="0" fontId="3" fillId="0" borderId="17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23" xfId="1" applyFont="1" applyFill="1" applyBorder="1" applyAlignment="1">
      <alignment horizontal="left"/>
    </xf>
    <xf numFmtId="0" fontId="3" fillId="0" borderId="19" xfId="1" applyFont="1" applyFill="1" applyBorder="1" applyAlignment="1">
      <alignment horizontal="left"/>
    </xf>
    <xf numFmtId="0" fontId="3" fillId="0" borderId="31" xfId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</cellXfs>
  <cellStyles count="5">
    <cellStyle name="Gut 2" xfId="4"/>
    <cellStyle name="Normal 5" xfId="3"/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1-STable1_ListingMets-update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13-RegressionAnalysis-PostprocessingResults_AddResults_allSEXCohorts_inclRegrResults-revised" connectionId="4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13-RegressionAnalysis-PostprocessingResults_AddResults_allAGECohorts_inclRegrResults-revised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10-RegressionAnalysis-eGFRordinal_inclPostProcessing_Nachtrag_Results-revised_1" connectionId="1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15-Analysis_furtherMedVars_vsMetabolites_1" connectionId="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15-Analysis_furtherMedVars_vsMetabolites" connectionId="5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results_allModels_inclComplianceMeas_KatB" connectionId="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="130" zoomScaleNormal="130" workbookViewId="0">
      <selection activeCell="B10" sqref="B10"/>
    </sheetView>
  </sheetViews>
  <sheetFormatPr baseColWidth="10" defaultRowHeight="12.75" x14ac:dyDescent="0.2"/>
  <cols>
    <col min="1" max="1" width="23" customWidth="1"/>
    <col min="2" max="2" width="141.140625" bestFit="1" customWidth="1"/>
  </cols>
  <sheetData>
    <row r="1" spans="1:2" s="35" customFormat="1" ht="16.5" x14ac:dyDescent="0.25">
      <c r="A1" s="66" t="s">
        <v>886</v>
      </c>
    </row>
    <row r="2" spans="1:2" s="34" customFormat="1" ht="15" x14ac:dyDescent="0.2"/>
    <row r="3" spans="1:2" s="34" customFormat="1" ht="16.5" thickBot="1" x14ac:dyDescent="0.3">
      <c r="A3" s="33" t="s">
        <v>876</v>
      </c>
      <c r="B3" s="33" t="s">
        <v>877</v>
      </c>
    </row>
    <row r="4" spans="1:2" s="32" customFormat="1" ht="14.25" x14ac:dyDescent="0.2">
      <c r="A4" s="275" t="s">
        <v>878</v>
      </c>
      <c r="B4" s="275" t="s">
        <v>886</v>
      </c>
    </row>
    <row r="5" spans="1:2" s="32" customFormat="1" ht="14.25" x14ac:dyDescent="0.2">
      <c r="A5" s="276" t="s">
        <v>879</v>
      </c>
      <c r="B5" s="277" t="s">
        <v>1393</v>
      </c>
    </row>
    <row r="6" spans="1:2" s="32" customFormat="1" ht="14.25" x14ac:dyDescent="0.2">
      <c r="A6" s="277" t="s">
        <v>880</v>
      </c>
      <c r="B6" s="277" t="s">
        <v>1382</v>
      </c>
    </row>
    <row r="7" spans="1:2" s="32" customFormat="1" ht="14.25" x14ac:dyDescent="0.2">
      <c r="A7" s="277" t="s">
        <v>881</v>
      </c>
      <c r="B7" s="277" t="s">
        <v>1179</v>
      </c>
    </row>
    <row r="8" spans="1:2" s="32" customFormat="1" ht="14.25" x14ac:dyDescent="0.2">
      <c r="A8" s="277" t="s">
        <v>882</v>
      </c>
      <c r="B8" s="414" t="s">
        <v>1383</v>
      </c>
    </row>
    <row r="9" spans="1:2" s="32" customFormat="1" ht="14.25" x14ac:dyDescent="0.2">
      <c r="A9" s="277" t="s">
        <v>883</v>
      </c>
      <c r="B9" s="414" t="s">
        <v>1180</v>
      </c>
    </row>
    <row r="10" spans="1:2" s="32" customFormat="1" ht="14.25" x14ac:dyDescent="0.2">
      <c r="A10" s="277" t="s">
        <v>884</v>
      </c>
      <c r="B10" s="414" t="s">
        <v>1397</v>
      </c>
    </row>
    <row r="11" spans="1:2" s="32" customFormat="1" ht="14.25" x14ac:dyDescent="0.2">
      <c r="A11" s="277" t="s">
        <v>1240</v>
      </c>
      <c r="B11" s="414" t="s">
        <v>1388</v>
      </c>
    </row>
    <row r="12" spans="1:2" s="32" customFormat="1" ht="14.25" x14ac:dyDescent="0.2">
      <c r="A12" s="277" t="s">
        <v>1354</v>
      </c>
      <c r="B12" s="37" t="s">
        <v>1390</v>
      </c>
    </row>
    <row r="13" spans="1:2" s="32" customFormat="1" ht="14.25" x14ac:dyDescent="0.2">
      <c r="A13" s="277" t="s">
        <v>1355</v>
      </c>
      <c r="B13" s="415" t="s">
        <v>1392</v>
      </c>
    </row>
    <row r="14" spans="1:2" s="32" customFormat="1" ht="15" thickBot="1" x14ac:dyDescent="0.25">
      <c r="A14" s="416" t="s">
        <v>1356</v>
      </c>
      <c r="B14" s="417" t="s">
        <v>1181</v>
      </c>
    </row>
    <row r="15" spans="1:2" s="32" customFormat="1" ht="14.25" x14ac:dyDescent="0.2">
      <c r="A15" s="37"/>
      <c r="B15" s="37"/>
    </row>
    <row r="16" spans="1:2" s="32" customFormat="1" ht="14.25" x14ac:dyDescent="0.2">
      <c r="A16" s="415"/>
      <c r="B16" s="37"/>
    </row>
    <row r="17" spans="1:2" x14ac:dyDescent="0.2">
      <c r="A17" s="273"/>
      <c r="B17" s="273"/>
    </row>
    <row r="18" spans="1:2" x14ac:dyDescent="0.2">
      <c r="A18" s="273"/>
      <c r="B18" s="273"/>
    </row>
  </sheetData>
  <pageMargins left="0.7" right="0.7" top="0.78740157499999996" bottom="0.78740157499999996" header="0.3" footer="0.3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6" zoomScale="90" zoomScaleNormal="90" workbookViewId="0">
      <selection activeCell="A42" sqref="A42"/>
    </sheetView>
  </sheetViews>
  <sheetFormatPr baseColWidth="10" defaultColWidth="11.28515625" defaultRowHeight="14.25" x14ac:dyDescent="0.2"/>
  <cols>
    <col min="1" max="1" width="27.7109375" style="4" customWidth="1"/>
    <col min="2" max="2" width="59.140625" style="4" bestFit="1" customWidth="1"/>
    <col min="3" max="3" width="24.7109375" style="4" bestFit="1" customWidth="1"/>
    <col min="4" max="4" width="27.28515625" style="302" customWidth="1"/>
    <col min="5" max="5" width="24.28515625" style="302" customWidth="1"/>
    <col min="6" max="6" width="27" style="302" customWidth="1"/>
    <col min="7" max="7" width="26.28515625" style="302" bestFit="1" customWidth="1"/>
    <col min="8" max="8" width="31.28515625" style="302" customWidth="1"/>
    <col min="9" max="9" width="21" style="302" bestFit="1" customWidth="1"/>
    <col min="10" max="10" width="19.140625" style="302" customWidth="1"/>
    <col min="11" max="16384" width="11.28515625" style="4"/>
  </cols>
  <sheetData>
    <row r="1" spans="1:10" s="16" customFormat="1" ht="15" customHeight="1" x14ac:dyDescent="0.25">
      <c r="A1" s="402" t="s">
        <v>1373</v>
      </c>
      <c r="C1" s="95"/>
      <c r="D1" s="95"/>
      <c r="E1" s="95"/>
      <c r="F1" s="95"/>
      <c r="G1" s="95"/>
      <c r="H1" s="95"/>
      <c r="I1" s="95"/>
      <c r="J1" s="95"/>
    </row>
    <row r="2" spans="1:10" ht="15.75" thickBot="1" x14ac:dyDescent="0.3">
      <c r="A2" s="380"/>
      <c r="C2" s="302"/>
    </row>
    <row r="3" spans="1:10" s="178" customFormat="1" ht="15.75" x14ac:dyDescent="0.25">
      <c r="A3" s="494" t="s">
        <v>1341</v>
      </c>
      <c r="B3" s="496" t="s">
        <v>1094</v>
      </c>
      <c r="C3" s="476" t="s">
        <v>1342</v>
      </c>
      <c r="D3" s="477"/>
      <c r="E3" s="477"/>
      <c r="F3" s="477"/>
      <c r="G3" s="477"/>
      <c r="H3" s="478"/>
      <c r="I3" s="479" t="s">
        <v>1375</v>
      </c>
      <c r="J3" s="482" t="s">
        <v>1376</v>
      </c>
    </row>
    <row r="4" spans="1:10" s="403" customFormat="1" ht="15.75" x14ac:dyDescent="0.25">
      <c r="A4" s="485"/>
      <c r="B4" s="497"/>
      <c r="C4" s="485" t="s">
        <v>1374</v>
      </c>
      <c r="D4" s="486"/>
      <c r="E4" s="486" t="s">
        <v>1343</v>
      </c>
      <c r="F4" s="486"/>
      <c r="G4" s="486" t="s">
        <v>1344</v>
      </c>
      <c r="H4" s="487"/>
      <c r="I4" s="480"/>
      <c r="J4" s="483"/>
    </row>
    <row r="5" spans="1:10" s="403" customFormat="1" ht="29.25" customHeight="1" thickBot="1" x14ac:dyDescent="0.3">
      <c r="A5" s="495"/>
      <c r="B5" s="498"/>
      <c r="C5" s="404" t="s">
        <v>1346</v>
      </c>
      <c r="D5" s="405" t="s">
        <v>1345</v>
      </c>
      <c r="E5" s="405" t="s">
        <v>1346</v>
      </c>
      <c r="F5" s="405" t="s">
        <v>1345</v>
      </c>
      <c r="G5" s="405" t="s">
        <v>1347</v>
      </c>
      <c r="H5" s="406" t="s">
        <v>1345</v>
      </c>
      <c r="I5" s="481"/>
      <c r="J5" s="484"/>
    </row>
    <row r="6" spans="1:10" x14ac:dyDescent="0.2">
      <c r="A6" s="488" t="s">
        <v>1151</v>
      </c>
      <c r="B6" s="337" t="s">
        <v>14</v>
      </c>
      <c r="C6" s="381">
        <v>406</v>
      </c>
      <c r="D6" s="382">
        <v>37.4</v>
      </c>
      <c r="E6" s="342">
        <v>2328</v>
      </c>
      <c r="F6" s="382">
        <v>29.4</v>
      </c>
      <c r="G6" s="342">
        <v>1962</v>
      </c>
      <c r="H6" s="383">
        <v>25.6</v>
      </c>
      <c r="I6" s="384">
        <f t="shared" ref="I6:I25" si="0">D6/H6</f>
        <v>1.4609374999999998</v>
      </c>
      <c r="J6" s="385">
        <f t="shared" ref="J6:J36" si="1">D6-H6</f>
        <v>11.799999999999997</v>
      </c>
    </row>
    <row r="7" spans="1:10" x14ac:dyDescent="0.2">
      <c r="A7" s="489"/>
      <c r="B7" s="338" t="s">
        <v>19</v>
      </c>
      <c r="C7" s="102">
        <v>406</v>
      </c>
      <c r="D7" s="386">
        <v>35</v>
      </c>
      <c r="E7" s="18">
        <v>2328</v>
      </c>
      <c r="F7" s="386">
        <v>29.9</v>
      </c>
      <c r="G7" s="18">
        <v>1962</v>
      </c>
      <c r="H7" s="184">
        <v>25.5</v>
      </c>
      <c r="I7" s="387">
        <f t="shared" si="0"/>
        <v>1.3725490196078431</v>
      </c>
      <c r="J7" s="388">
        <f t="shared" si="1"/>
        <v>9.5</v>
      </c>
    </row>
    <row r="8" spans="1:10" x14ac:dyDescent="0.2">
      <c r="A8" s="489"/>
      <c r="B8" s="338" t="s">
        <v>891</v>
      </c>
      <c r="C8" s="102">
        <v>406</v>
      </c>
      <c r="D8" s="386">
        <v>21.4</v>
      </c>
      <c r="E8" s="18">
        <v>2328</v>
      </c>
      <c r="F8" s="386">
        <v>18.5</v>
      </c>
      <c r="G8" s="18">
        <v>1962</v>
      </c>
      <c r="H8" s="184">
        <v>11.2</v>
      </c>
      <c r="I8" s="387">
        <f t="shared" si="0"/>
        <v>1.9107142857142858</v>
      </c>
      <c r="J8" s="388">
        <f t="shared" si="1"/>
        <v>10.199999999999999</v>
      </c>
    </row>
    <row r="9" spans="1:10" x14ac:dyDescent="0.2">
      <c r="A9" s="489"/>
      <c r="B9" s="338" t="s">
        <v>21</v>
      </c>
      <c r="C9" s="102">
        <v>406</v>
      </c>
      <c r="D9" s="386">
        <v>31.5</v>
      </c>
      <c r="E9" s="18">
        <v>2328</v>
      </c>
      <c r="F9" s="386">
        <v>26.8</v>
      </c>
      <c r="G9" s="18">
        <v>1962</v>
      </c>
      <c r="H9" s="184">
        <v>16.5</v>
      </c>
      <c r="I9" s="387">
        <f t="shared" si="0"/>
        <v>1.9090909090909092</v>
      </c>
      <c r="J9" s="388">
        <f t="shared" si="1"/>
        <v>15</v>
      </c>
    </row>
    <row r="10" spans="1:10" x14ac:dyDescent="0.2">
      <c r="A10" s="489"/>
      <c r="B10" s="338" t="s">
        <v>894</v>
      </c>
      <c r="C10" s="102">
        <v>406</v>
      </c>
      <c r="D10" s="386">
        <v>33.299999999999997</v>
      </c>
      <c r="E10" s="18">
        <v>2328</v>
      </c>
      <c r="F10" s="386">
        <v>29.3</v>
      </c>
      <c r="G10" s="18">
        <v>1962</v>
      </c>
      <c r="H10" s="184">
        <v>18.600000000000001</v>
      </c>
      <c r="I10" s="387">
        <f t="shared" si="0"/>
        <v>1.790322580645161</v>
      </c>
      <c r="J10" s="388">
        <f t="shared" si="1"/>
        <v>14.699999999999996</v>
      </c>
    </row>
    <row r="11" spans="1:10" x14ac:dyDescent="0.2">
      <c r="A11" s="489"/>
      <c r="B11" s="338" t="s">
        <v>37</v>
      </c>
      <c r="C11" s="102">
        <v>406</v>
      </c>
      <c r="D11" s="386">
        <v>34</v>
      </c>
      <c r="E11" s="18">
        <v>2328</v>
      </c>
      <c r="F11" s="386">
        <v>34.5</v>
      </c>
      <c r="G11" s="18">
        <v>1962</v>
      </c>
      <c r="H11" s="184">
        <v>31.5</v>
      </c>
      <c r="I11" s="387">
        <f t="shared" si="0"/>
        <v>1.0793650793650793</v>
      </c>
      <c r="J11" s="388">
        <f t="shared" si="1"/>
        <v>2.5</v>
      </c>
    </row>
    <row r="12" spans="1:10" x14ac:dyDescent="0.2">
      <c r="A12" s="489"/>
      <c r="B12" s="338" t="s">
        <v>40</v>
      </c>
      <c r="C12" s="102">
        <v>406</v>
      </c>
      <c r="D12" s="386">
        <v>56.2</v>
      </c>
      <c r="E12" s="18">
        <v>2328</v>
      </c>
      <c r="F12" s="386">
        <v>47</v>
      </c>
      <c r="G12" s="18">
        <v>1962</v>
      </c>
      <c r="H12" s="184">
        <v>45.1</v>
      </c>
      <c r="I12" s="387">
        <f t="shared" si="0"/>
        <v>1.2461197339246119</v>
      </c>
      <c r="J12" s="388">
        <f t="shared" si="1"/>
        <v>11.100000000000001</v>
      </c>
    </row>
    <row r="13" spans="1:10" x14ac:dyDescent="0.2">
      <c r="A13" s="489"/>
      <c r="B13" s="338" t="s">
        <v>42</v>
      </c>
      <c r="C13" s="102">
        <v>406</v>
      </c>
      <c r="D13" s="386">
        <v>64.5</v>
      </c>
      <c r="E13" s="18">
        <v>2328</v>
      </c>
      <c r="F13" s="386">
        <v>56.5</v>
      </c>
      <c r="G13" s="18">
        <v>1962</v>
      </c>
      <c r="H13" s="184">
        <v>57.4</v>
      </c>
      <c r="I13" s="387">
        <f t="shared" si="0"/>
        <v>1.1236933797909407</v>
      </c>
      <c r="J13" s="388">
        <f t="shared" si="1"/>
        <v>7.1000000000000014</v>
      </c>
    </row>
    <row r="14" spans="1:10" ht="15" thickBot="1" x14ac:dyDescent="0.25">
      <c r="A14" s="489"/>
      <c r="B14" s="350" t="s">
        <v>44</v>
      </c>
      <c r="C14" s="104">
        <v>406</v>
      </c>
      <c r="D14" s="389">
        <v>5.2</v>
      </c>
      <c r="E14" s="107">
        <v>2328</v>
      </c>
      <c r="F14" s="389">
        <v>4</v>
      </c>
      <c r="G14" s="107">
        <v>1962</v>
      </c>
      <c r="H14" s="185">
        <v>0.7</v>
      </c>
      <c r="I14" s="390">
        <f t="shared" si="0"/>
        <v>7.4285714285714297</v>
      </c>
      <c r="J14" s="391">
        <f t="shared" si="1"/>
        <v>4.5</v>
      </c>
    </row>
    <row r="15" spans="1:10" ht="15.75" thickBot="1" x14ac:dyDescent="0.3">
      <c r="A15" s="489"/>
      <c r="B15" s="392" t="s">
        <v>1348</v>
      </c>
      <c r="C15" s="393">
        <v>406</v>
      </c>
      <c r="D15" s="394">
        <v>34</v>
      </c>
      <c r="E15" s="395">
        <v>2328</v>
      </c>
      <c r="F15" s="394">
        <v>29.4</v>
      </c>
      <c r="G15" s="395">
        <v>1962</v>
      </c>
      <c r="H15" s="396">
        <v>25.5</v>
      </c>
      <c r="I15" s="397">
        <v>1.4609374999999998</v>
      </c>
      <c r="J15" s="398">
        <v>10.199999999999999</v>
      </c>
    </row>
    <row r="16" spans="1:10" ht="17.25" x14ac:dyDescent="0.25">
      <c r="A16" s="489"/>
      <c r="B16" s="399" t="s">
        <v>1369</v>
      </c>
      <c r="C16" s="400">
        <v>406</v>
      </c>
      <c r="D16" s="188">
        <v>13.3</v>
      </c>
      <c r="E16" s="204">
        <v>2328</v>
      </c>
      <c r="F16" s="188">
        <v>11.9</v>
      </c>
      <c r="G16" s="204">
        <v>1962</v>
      </c>
      <c r="H16" s="401">
        <v>6.5</v>
      </c>
      <c r="I16" s="188">
        <f t="shared" si="0"/>
        <v>2.0461538461538464</v>
      </c>
      <c r="J16" s="401">
        <f t="shared" si="1"/>
        <v>6.8000000000000007</v>
      </c>
    </row>
    <row r="17" spans="1:10" ht="18" thickBot="1" x14ac:dyDescent="0.3">
      <c r="A17" s="490"/>
      <c r="B17" s="399" t="s">
        <v>1370</v>
      </c>
      <c r="C17" s="393">
        <v>406</v>
      </c>
      <c r="D17" s="394">
        <v>27.8</v>
      </c>
      <c r="E17" s="395">
        <v>2328</v>
      </c>
      <c r="F17" s="394">
        <v>27.8</v>
      </c>
      <c r="G17" s="395">
        <v>1962</v>
      </c>
      <c r="H17" s="396">
        <v>23.9</v>
      </c>
      <c r="I17" s="394">
        <f t="shared" si="0"/>
        <v>1.1631799163179917</v>
      </c>
      <c r="J17" s="396">
        <f t="shared" si="1"/>
        <v>3.9000000000000021</v>
      </c>
    </row>
    <row r="18" spans="1:10" x14ac:dyDescent="0.2">
      <c r="A18" s="491" t="s">
        <v>3</v>
      </c>
      <c r="B18" s="341" t="s">
        <v>10</v>
      </c>
      <c r="C18" s="381">
        <v>387</v>
      </c>
      <c r="D18" s="382">
        <v>17.3</v>
      </c>
      <c r="E18" s="342">
        <v>2335</v>
      </c>
      <c r="F18" s="382">
        <v>15.2</v>
      </c>
      <c r="G18" s="342">
        <v>1963</v>
      </c>
      <c r="H18" s="383">
        <v>3.8</v>
      </c>
      <c r="I18" s="382">
        <f t="shared" si="0"/>
        <v>4.552631578947369</v>
      </c>
      <c r="J18" s="383">
        <f t="shared" si="1"/>
        <v>13.5</v>
      </c>
    </row>
    <row r="19" spans="1:10" x14ac:dyDescent="0.2">
      <c r="A19" s="492"/>
      <c r="B19" s="9" t="s">
        <v>130</v>
      </c>
      <c r="C19" s="102">
        <v>387</v>
      </c>
      <c r="D19" s="386">
        <v>28.2</v>
      </c>
      <c r="E19" s="18">
        <v>2335</v>
      </c>
      <c r="F19" s="386">
        <v>20.9</v>
      </c>
      <c r="G19" s="18">
        <v>1963</v>
      </c>
      <c r="H19" s="184">
        <v>6.5</v>
      </c>
      <c r="I19" s="386">
        <f t="shared" si="0"/>
        <v>4.3384615384615381</v>
      </c>
      <c r="J19" s="184">
        <f t="shared" si="1"/>
        <v>21.7</v>
      </c>
    </row>
    <row r="20" spans="1:10" x14ac:dyDescent="0.2">
      <c r="A20" s="492"/>
      <c r="B20" s="9" t="s">
        <v>137</v>
      </c>
      <c r="C20" s="102">
        <v>387</v>
      </c>
      <c r="D20" s="386">
        <v>5.7</v>
      </c>
      <c r="E20" s="18">
        <v>2335</v>
      </c>
      <c r="F20" s="386">
        <v>3.8</v>
      </c>
      <c r="G20" s="18">
        <v>1963</v>
      </c>
      <c r="H20" s="184">
        <v>0.4</v>
      </c>
      <c r="I20" s="386">
        <f t="shared" si="0"/>
        <v>14.25</v>
      </c>
      <c r="J20" s="184">
        <f t="shared" si="1"/>
        <v>5.3</v>
      </c>
    </row>
    <row r="21" spans="1:10" x14ac:dyDescent="0.2">
      <c r="A21" s="492"/>
      <c r="B21" s="9" t="s">
        <v>3</v>
      </c>
      <c r="C21" s="102">
        <v>387</v>
      </c>
      <c r="D21" s="386">
        <v>1.6</v>
      </c>
      <c r="E21" s="18">
        <v>2335</v>
      </c>
      <c r="F21" s="386">
        <v>1.2</v>
      </c>
      <c r="G21" s="18">
        <v>1963</v>
      </c>
      <c r="H21" s="184">
        <v>0.2</v>
      </c>
      <c r="I21" s="386">
        <f t="shared" si="0"/>
        <v>8</v>
      </c>
      <c r="J21" s="184">
        <f t="shared" si="1"/>
        <v>1.4000000000000001</v>
      </c>
    </row>
    <row r="22" spans="1:10" ht="15" thickBot="1" x14ac:dyDescent="0.25">
      <c r="A22" s="492"/>
      <c r="B22" s="348" t="s">
        <v>149</v>
      </c>
      <c r="C22" s="104">
        <v>387</v>
      </c>
      <c r="D22" s="389">
        <v>49.9</v>
      </c>
      <c r="E22" s="107">
        <v>2335</v>
      </c>
      <c r="F22" s="389">
        <v>42.1</v>
      </c>
      <c r="G22" s="107">
        <v>1963</v>
      </c>
      <c r="H22" s="185">
        <v>22.6</v>
      </c>
      <c r="I22" s="389">
        <f t="shared" si="0"/>
        <v>2.2079646017699113</v>
      </c>
      <c r="J22" s="185">
        <f t="shared" si="1"/>
        <v>27.299999999999997</v>
      </c>
    </row>
    <row r="23" spans="1:10" ht="15.75" thickBot="1" x14ac:dyDescent="0.3">
      <c r="A23" s="492"/>
      <c r="B23" s="392" t="s">
        <v>1348</v>
      </c>
      <c r="C23" s="393">
        <v>387</v>
      </c>
      <c r="D23" s="394">
        <v>17.3</v>
      </c>
      <c r="E23" s="395">
        <v>2335</v>
      </c>
      <c r="F23" s="394">
        <v>15.2</v>
      </c>
      <c r="G23" s="395">
        <v>1963</v>
      </c>
      <c r="H23" s="396">
        <v>3.8</v>
      </c>
      <c r="I23" s="394">
        <v>4.552631578947369</v>
      </c>
      <c r="J23" s="396">
        <v>13.5</v>
      </c>
    </row>
    <row r="24" spans="1:10" ht="15" x14ac:dyDescent="0.25">
      <c r="A24" s="492"/>
      <c r="B24" s="399" t="s">
        <v>1367</v>
      </c>
      <c r="C24" s="400">
        <v>387</v>
      </c>
      <c r="D24" s="188">
        <v>14.5</v>
      </c>
      <c r="E24" s="204">
        <v>2335</v>
      </c>
      <c r="F24" s="188">
        <v>12.8</v>
      </c>
      <c r="G24" s="204">
        <v>1963</v>
      </c>
      <c r="H24" s="401">
        <v>2.7</v>
      </c>
      <c r="I24" s="188">
        <f t="shared" si="0"/>
        <v>5.3703703703703702</v>
      </c>
      <c r="J24" s="401">
        <f t="shared" si="1"/>
        <v>11.8</v>
      </c>
    </row>
    <row r="25" spans="1:10" ht="15.75" thickBot="1" x14ac:dyDescent="0.3">
      <c r="A25" s="493"/>
      <c r="B25" s="399" t="s">
        <v>1368</v>
      </c>
      <c r="C25" s="393">
        <v>387</v>
      </c>
      <c r="D25" s="394">
        <v>28.4</v>
      </c>
      <c r="E25" s="395">
        <v>2335</v>
      </c>
      <c r="F25" s="394">
        <v>21.9</v>
      </c>
      <c r="G25" s="395">
        <v>1963</v>
      </c>
      <c r="H25" s="396">
        <v>6.8</v>
      </c>
      <c r="I25" s="394">
        <f t="shared" si="0"/>
        <v>4.1764705882352944</v>
      </c>
      <c r="J25" s="396">
        <f t="shared" si="1"/>
        <v>21.599999999999998</v>
      </c>
    </row>
    <row r="26" spans="1:10" x14ac:dyDescent="0.2">
      <c r="A26" s="488" t="s">
        <v>1082</v>
      </c>
      <c r="B26" s="337" t="s">
        <v>1349</v>
      </c>
      <c r="C26" s="381">
        <v>186</v>
      </c>
      <c r="D26" s="382">
        <v>3.8</v>
      </c>
      <c r="E26" s="342">
        <v>2309</v>
      </c>
      <c r="F26" s="382">
        <v>0.8</v>
      </c>
      <c r="G26" s="342">
        <v>1952</v>
      </c>
      <c r="H26" s="383">
        <v>0</v>
      </c>
      <c r="I26" s="384" t="s">
        <v>9</v>
      </c>
      <c r="J26" s="385">
        <f t="shared" si="1"/>
        <v>3.8</v>
      </c>
    </row>
    <row r="27" spans="1:10" x14ac:dyDescent="0.2">
      <c r="A27" s="489"/>
      <c r="B27" s="338" t="s">
        <v>168</v>
      </c>
      <c r="C27" s="102">
        <v>186</v>
      </c>
      <c r="D27" s="386">
        <v>0.5</v>
      </c>
      <c r="E27" s="18">
        <v>2309</v>
      </c>
      <c r="F27" s="386">
        <v>0.1</v>
      </c>
      <c r="G27" s="18">
        <v>1952</v>
      </c>
      <c r="H27" s="184">
        <v>0</v>
      </c>
      <c r="I27" s="387" t="s">
        <v>9</v>
      </c>
      <c r="J27" s="388">
        <f t="shared" si="1"/>
        <v>0.5</v>
      </c>
    </row>
    <row r="28" spans="1:10" x14ac:dyDescent="0.2">
      <c r="A28" s="489"/>
      <c r="B28" s="338" t="s">
        <v>211</v>
      </c>
      <c r="C28" s="102">
        <v>186</v>
      </c>
      <c r="D28" s="386">
        <v>2.2000000000000002</v>
      </c>
      <c r="E28" s="18">
        <v>2309</v>
      </c>
      <c r="F28" s="386">
        <v>0.6</v>
      </c>
      <c r="G28" s="18">
        <v>1952</v>
      </c>
      <c r="H28" s="184">
        <v>0.3</v>
      </c>
      <c r="I28" s="387">
        <f>D28/H28</f>
        <v>7.3333333333333339</v>
      </c>
      <c r="J28" s="388">
        <f t="shared" si="1"/>
        <v>1.9000000000000001</v>
      </c>
    </row>
    <row r="29" spans="1:10" x14ac:dyDescent="0.2">
      <c r="A29" s="489"/>
      <c r="B29" s="338" t="s">
        <v>214</v>
      </c>
      <c r="C29" s="102">
        <v>186</v>
      </c>
      <c r="D29" s="386">
        <v>2.2000000000000002</v>
      </c>
      <c r="E29" s="18">
        <v>2309</v>
      </c>
      <c r="F29" s="386">
        <v>0.3</v>
      </c>
      <c r="G29" s="18">
        <v>1952</v>
      </c>
      <c r="H29" s="184">
        <v>0.2</v>
      </c>
      <c r="I29" s="387">
        <f>D29/H29</f>
        <v>11</v>
      </c>
      <c r="J29" s="388">
        <f t="shared" si="1"/>
        <v>2</v>
      </c>
    </row>
    <row r="30" spans="1:10" x14ac:dyDescent="0.2">
      <c r="A30" s="489"/>
      <c r="B30" s="338" t="s">
        <v>976</v>
      </c>
      <c r="C30" s="102">
        <v>186</v>
      </c>
      <c r="D30" s="386">
        <v>3.8</v>
      </c>
      <c r="E30" s="18">
        <v>2309</v>
      </c>
      <c r="F30" s="386">
        <v>1.4</v>
      </c>
      <c r="G30" s="18">
        <v>1952</v>
      </c>
      <c r="H30" s="184">
        <v>0.4</v>
      </c>
      <c r="I30" s="387">
        <f>D30/H30</f>
        <v>9.4999999999999982</v>
      </c>
      <c r="J30" s="388">
        <f t="shared" si="1"/>
        <v>3.4</v>
      </c>
    </row>
    <row r="31" spans="1:10" x14ac:dyDescent="0.2">
      <c r="A31" s="489"/>
      <c r="B31" s="338" t="s">
        <v>981</v>
      </c>
      <c r="C31" s="102">
        <v>186</v>
      </c>
      <c r="D31" s="386">
        <v>3.8</v>
      </c>
      <c r="E31" s="18">
        <v>2309</v>
      </c>
      <c r="F31" s="386">
        <v>0.6</v>
      </c>
      <c r="G31" s="18">
        <v>1952</v>
      </c>
      <c r="H31" s="184">
        <v>0</v>
      </c>
      <c r="I31" s="387" t="s">
        <v>9</v>
      </c>
      <c r="J31" s="388">
        <f t="shared" si="1"/>
        <v>3.8</v>
      </c>
    </row>
    <row r="32" spans="1:10" x14ac:dyDescent="0.2">
      <c r="A32" s="489"/>
      <c r="B32" s="338" t="s">
        <v>190</v>
      </c>
      <c r="C32" s="102">
        <v>186</v>
      </c>
      <c r="D32" s="386">
        <v>1.1000000000000001</v>
      </c>
      <c r="E32" s="18">
        <v>2309</v>
      </c>
      <c r="F32" s="386">
        <v>0</v>
      </c>
      <c r="G32" s="18">
        <v>1952</v>
      </c>
      <c r="H32" s="184">
        <v>0</v>
      </c>
      <c r="I32" s="387" t="s">
        <v>9</v>
      </c>
      <c r="J32" s="388">
        <f t="shared" si="1"/>
        <v>1.1000000000000001</v>
      </c>
    </row>
    <row r="33" spans="1:10" x14ac:dyDescent="0.2">
      <c r="A33" s="489"/>
      <c r="B33" s="338" t="s">
        <v>988</v>
      </c>
      <c r="C33" s="102">
        <v>186</v>
      </c>
      <c r="D33" s="386">
        <v>3.8</v>
      </c>
      <c r="E33" s="18">
        <v>2309</v>
      </c>
      <c r="F33" s="386">
        <v>1.3</v>
      </c>
      <c r="G33" s="18">
        <v>1952</v>
      </c>
      <c r="H33" s="184">
        <v>0.2</v>
      </c>
      <c r="I33" s="387">
        <f>D33/H33</f>
        <v>18.999999999999996</v>
      </c>
      <c r="J33" s="388">
        <f t="shared" si="1"/>
        <v>3.5999999999999996</v>
      </c>
    </row>
    <row r="34" spans="1:10" x14ac:dyDescent="0.2">
      <c r="A34" s="489"/>
      <c r="B34" s="338" t="s">
        <v>978</v>
      </c>
      <c r="C34" s="102">
        <v>186</v>
      </c>
      <c r="D34" s="386">
        <v>3.8</v>
      </c>
      <c r="E34" s="18">
        <v>2309</v>
      </c>
      <c r="F34" s="386">
        <v>1.2</v>
      </c>
      <c r="G34" s="18">
        <v>1952</v>
      </c>
      <c r="H34" s="184">
        <v>0.2</v>
      </c>
      <c r="I34" s="387">
        <f>D34/H34</f>
        <v>18.999999999999996</v>
      </c>
      <c r="J34" s="388">
        <f t="shared" si="1"/>
        <v>3.5999999999999996</v>
      </c>
    </row>
    <row r="35" spans="1:10" x14ac:dyDescent="0.2">
      <c r="A35" s="489"/>
      <c r="B35" s="338" t="s">
        <v>192</v>
      </c>
      <c r="C35" s="102">
        <v>186</v>
      </c>
      <c r="D35" s="386">
        <v>1.1000000000000001</v>
      </c>
      <c r="E35" s="18">
        <v>2309</v>
      </c>
      <c r="F35" s="386">
        <v>0</v>
      </c>
      <c r="G35" s="18">
        <v>1952</v>
      </c>
      <c r="H35" s="184">
        <v>0</v>
      </c>
      <c r="I35" s="387" t="s">
        <v>9</v>
      </c>
      <c r="J35" s="388">
        <f t="shared" si="1"/>
        <v>1.1000000000000001</v>
      </c>
    </row>
    <row r="36" spans="1:10" ht="15" thickBot="1" x14ac:dyDescent="0.25">
      <c r="A36" s="489"/>
      <c r="B36" s="350" t="s">
        <v>244</v>
      </c>
      <c r="C36" s="104">
        <v>186</v>
      </c>
      <c r="D36" s="389">
        <v>5.9</v>
      </c>
      <c r="E36" s="107">
        <v>2309</v>
      </c>
      <c r="F36" s="389">
        <v>2.4</v>
      </c>
      <c r="G36" s="107">
        <v>1952</v>
      </c>
      <c r="H36" s="185">
        <v>1.1000000000000001</v>
      </c>
      <c r="I36" s="390">
        <f>D36/H36</f>
        <v>5.3636363636363633</v>
      </c>
      <c r="J36" s="391">
        <f t="shared" si="1"/>
        <v>4.8000000000000007</v>
      </c>
    </row>
    <row r="37" spans="1:10" ht="15.75" thickBot="1" x14ac:dyDescent="0.3">
      <c r="A37" s="489"/>
      <c r="B37" s="407" t="s">
        <v>1348</v>
      </c>
      <c r="C37" s="408">
        <v>186</v>
      </c>
      <c r="D37" s="409">
        <v>3.8</v>
      </c>
      <c r="E37" s="410">
        <v>2309</v>
      </c>
      <c r="F37" s="409">
        <v>0.6</v>
      </c>
      <c r="G37" s="410">
        <v>1952</v>
      </c>
      <c r="H37" s="411">
        <v>0.2</v>
      </c>
      <c r="I37" s="409">
        <v>10.25</v>
      </c>
      <c r="J37" s="411">
        <v>3.4</v>
      </c>
    </row>
    <row r="38" spans="1:10" s="380" customFormat="1" ht="15.75" thickBot="1" x14ac:dyDescent="0.3">
      <c r="A38" s="490"/>
      <c r="B38" s="412" t="s">
        <v>1377</v>
      </c>
      <c r="C38" s="408">
        <v>186</v>
      </c>
      <c r="D38" s="409">
        <f>D26+D27+D28+D32+D36</f>
        <v>13.5</v>
      </c>
      <c r="E38" s="410">
        <v>2309</v>
      </c>
      <c r="F38" s="409">
        <f>F26+F27+F28+F32+F36</f>
        <v>3.9</v>
      </c>
      <c r="G38" s="410">
        <v>1952</v>
      </c>
      <c r="H38" s="411">
        <f>H26+H27+H28+H32+H36</f>
        <v>1.4000000000000001</v>
      </c>
      <c r="I38" s="413">
        <f>D38/H38</f>
        <v>9.6428571428571423</v>
      </c>
      <c r="J38" s="411">
        <f t="shared" ref="J38" si="2">D38-H38</f>
        <v>12.1</v>
      </c>
    </row>
    <row r="39" spans="1:10" s="73" customFormat="1" ht="12" x14ac:dyDescent="0.2">
      <c r="B39" s="301"/>
      <c r="D39" s="96"/>
      <c r="E39" s="96"/>
      <c r="F39" s="96"/>
      <c r="G39" s="96"/>
      <c r="H39" s="96"/>
      <c r="I39" s="96"/>
      <c r="J39" s="96"/>
    </row>
    <row r="40" spans="1:10" s="73" customFormat="1" ht="13.5" x14ac:dyDescent="0.2">
      <c r="A40" s="73" t="s">
        <v>1371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s="73" customFormat="1" ht="12" x14ac:dyDescent="0.2">
      <c r="A41" s="73" t="s">
        <v>1372</v>
      </c>
    </row>
    <row r="42" spans="1:10" s="73" customFormat="1" ht="12" x14ac:dyDescent="0.2">
      <c r="A42" s="336" t="s">
        <v>1396</v>
      </c>
      <c r="B42" s="336"/>
      <c r="C42" s="336"/>
      <c r="D42" s="336"/>
      <c r="E42" s="336"/>
      <c r="F42" s="336"/>
      <c r="G42" s="336"/>
      <c r="H42" s="336"/>
      <c r="I42" s="336"/>
      <c r="J42" s="336"/>
    </row>
    <row r="43" spans="1:10" s="73" customFormat="1" ht="12" x14ac:dyDescent="0.2">
      <c r="A43" s="336" t="s">
        <v>1378</v>
      </c>
      <c r="B43" s="336"/>
      <c r="C43" s="336"/>
      <c r="D43" s="336"/>
      <c r="E43" s="336"/>
      <c r="F43" s="336"/>
      <c r="G43" s="336"/>
      <c r="H43" s="336"/>
      <c r="I43" s="336"/>
      <c r="J43" s="336"/>
    </row>
    <row r="44" spans="1:10" s="73" customFormat="1" ht="12" x14ac:dyDescent="0.2">
      <c r="B44" s="336"/>
      <c r="C44" s="336"/>
      <c r="D44" s="336"/>
      <c r="E44" s="336"/>
      <c r="F44" s="336"/>
      <c r="G44" s="336"/>
      <c r="H44" s="336"/>
      <c r="I44" s="336"/>
      <c r="J44" s="336"/>
    </row>
    <row r="45" spans="1:10" s="73" customFormat="1" ht="12" x14ac:dyDescent="0.2">
      <c r="A45" s="336" t="s">
        <v>1380</v>
      </c>
      <c r="D45" s="96"/>
      <c r="E45" s="96"/>
      <c r="F45" s="96"/>
      <c r="G45" s="96"/>
      <c r="H45" s="96"/>
      <c r="I45" s="96"/>
      <c r="J45" s="96"/>
    </row>
    <row r="46" spans="1:10" s="73" customFormat="1" ht="12" x14ac:dyDescent="0.2">
      <c r="A46" s="28" t="s">
        <v>1350</v>
      </c>
      <c r="D46" s="96"/>
      <c r="E46" s="96"/>
      <c r="F46" s="96"/>
      <c r="G46" s="96"/>
      <c r="H46" s="96"/>
      <c r="I46" s="96"/>
      <c r="J46" s="96"/>
    </row>
    <row r="47" spans="1:10" s="73" customFormat="1" ht="12" x14ac:dyDescent="0.2">
      <c r="D47" s="96"/>
      <c r="E47" s="96"/>
      <c r="F47" s="96"/>
      <c r="G47" s="96"/>
      <c r="H47" s="96"/>
      <c r="I47" s="96"/>
      <c r="J47" s="96"/>
    </row>
    <row r="48" spans="1:10" s="73" customFormat="1" ht="12" x14ac:dyDescent="0.2">
      <c r="D48" s="96"/>
      <c r="E48" s="96"/>
      <c r="F48" s="96"/>
      <c r="G48" s="96"/>
      <c r="H48" s="96"/>
      <c r="I48" s="96"/>
      <c r="J48" s="96"/>
    </row>
    <row r="49" spans="4:10" s="73" customFormat="1" ht="12" x14ac:dyDescent="0.2">
      <c r="D49" s="96"/>
      <c r="E49" s="96"/>
      <c r="F49" s="96"/>
      <c r="G49" s="96"/>
      <c r="H49" s="96"/>
      <c r="I49" s="96"/>
      <c r="J49" s="96"/>
    </row>
  </sheetData>
  <autoFilter ref="A5:J5"/>
  <mergeCells count="11">
    <mergeCell ref="A6:A17"/>
    <mergeCell ref="A18:A25"/>
    <mergeCell ref="A26:A38"/>
    <mergeCell ref="A3:A5"/>
    <mergeCell ref="B3:B5"/>
    <mergeCell ref="C3:H3"/>
    <mergeCell ref="I3:I5"/>
    <mergeCell ref="J3:J5"/>
    <mergeCell ref="C4:D4"/>
    <mergeCell ref="E4:F4"/>
    <mergeCell ref="G4:H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7"/>
  <sheetViews>
    <sheetView zoomScale="90" zoomScaleNormal="90" workbookViewId="0"/>
  </sheetViews>
  <sheetFormatPr baseColWidth="10" defaultRowHeight="12.75" x14ac:dyDescent="0.2"/>
  <cols>
    <col min="1" max="1" width="11.140625" style="171"/>
    <col min="2" max="2" width="15" style="171" bestFit="1" customWidth="1"/>
    <col min="3" max="3" width="37" bestFit="1" customWidth="1"/>
    <col min="4" max="4" width="16.140625" style="171" bestFit="1" customWidth="1"/>
    <col min="5" max="5" width="56.140625" bestFit="1" customWidth="1"/>
    <col min="6" max="6" width="18.28515625" style="171" bestFit="1" customWidth="1"/>
    <col min="7" max="7" width="11" bestFit="1" customWidth="1"/>
    <col min="8" max="8" width="9.28515625" bestFit="1" customWidth="1"/>
    <col min="9" max="9" width="9.7109375" bestFit="1" customWidth="1"/>
    <col min="10" max="10" width="14.28515625" bestFit="1" customWidth="1"/>
    <col min="11" max="11" width="10.28515625" customWidth="1"/>
    <col min="12" max="12" width="15.28515625" style="171" bestFit="1" customWidth="1"/>
    <col min="13" max="13" width="16.140625" style="171" bestFit="1" customWidth="1"/>
    <col min="14" max="14" width="39" bestFit="1" customWidth="1"/>
    <col min="15" max="15" width="18.28515625" style="171" bestFit="1" customWidth="1"/>
    <col min="16" max="16" width="11" bestFit="1" customWidth="1"/>
    <col min="17" max="17" width="9.28515625" bestFit="1" customWidth="1"/>
    <col min="18" max="18" width="9.7109375" bestFit="1" customWidth="1"/>
    <col min="19" max="19" width="20.140625" bestFit="1" customWidth="1"/>
    <col min="20" max="20" width="11" customWidth="1"/>
    <col min="21" max="21" width="13" bestFit="1" customWidth="1"/>
    <col min="22" max="22" width="13.140625" bestFit="1" customWidth="1"/>
    <col min="23" max="23" width="15.85546875" bestFit="1" customWidth="1"/>
    <col min="24" max="24" width="13" bestFit="1" customWidth="1"/>
    <col min="25" max="25" width="13.140625" bestFit="1" customWidth="1"/>
    <col min="26" max="26" width="15.28515625" bestFit="1" customWidth="1"/>
    <col min="27" max="32" width="20.85546875" bestFit="1" customWidth="1"/>
    <col min="33" max="33" width="13.28515625" bestFit="1" customWidth="1"/>
    <col min="34" max="35" width="10.28515625" bestFit="1" customWidth="1"/>
    <col min="36" max="36" width="13.28515625" bestFit="1" customWidth="1"/>
    <col min="37" max="38" width="10.28515625" bestFit="1" customWidth="1"/>
    <col min="39" max="39" width="13.28515625" bestFit="1" customWidth="1"/>
    <col min="40" max="41" width="10.28515625" bestFit="1" customWidth="1"/>
    <col min="42" max="42" width="13.28515625" bestFit="1" customWidth="1"/>
    <col min="43" max="44" width="10.28515625" bestFit="1" customWidth="1"/>
    <col min="45" max="45" width="13.28515625" bestFit="1" customWidth="1"/>
    <col min="46" max="47" width="10.28515625" bestFit="1" customWidth="1"/>
    <col min="48" max="48" width="13.28515625" bestFit="1" customWidth="1"/>
    <col min="49" max="50" width="10.28515625" bestFit="1" customWidth="1"/>
    <col min="51" max="51" width="13.28515625" bestFit="1" customWidth="1"/>
    <col min="52" max="53" width="10.28515625" bestFit="1" customWidth="1"/>
    <col min="54" max="54" width="13.28515625" bestFit="1" customWidth="1"/>
    <col min="55" max="56" width="10.28515625" bestFit="1" customWidth="1"/>
  </cols>
  <sheetData>
    <row r="1" spans="1:56" s="62" customFormat="1" ht="16.5" x14ac:dyDescent="0.2">
      <c r="A1" s="143" t="s">
        <v>1395</v>
      </c>
      <c r="B1" s="192"/>
      <c r="D1" s="145"/>
      <c r="E1" s="144"/>
      <c r="F1" s="145"/>
      <c r="G1" s="145"/>
      <c r="H1" s="145"/>
      <c r="I1" s="145"/>
      <c r="J1" s="145"/>
      <c r="L1" s="145"/>
      <c r="M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</row>
    <row r="2" spans="1:56" s="34" customFormat="1" ht="16.5" thickBot="1" x14ac:dyDescent="0.3">
      <c r="A2" s="141"/>
      <c r="B2" s="193"/>
      <c r="C2" s="147"/>
      <c r="D2" s="195"/>
      <c r="E2" s="148"/>
      <c r="F2" s="189"/>
      <c r="G2" s="141"/>
      <c r="H2" s="141"/>
      <c r="I2" s="141"/>
      <c r="J2" s="141"/>
      <c r="K2" s="141"/>
      <c r="L2" s="141"/>
      <c r="M2" s="141"/>
      <c r="N2" s="149"/>
      <c r="O2" s="141"/>
      <c r="P2" s="141"/>
      <c r="Q2" s="141"/>
      <c r="R2" s="141"/>
      <c r="S2" s="141"/>
      <c r="T2" s="141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</row>
    <row r="3" spans="1:56" s="34" customFormat="1" ht="16.5" thickBot="1" x14ac:dyDescent="0.3">
      <c r="A3" s="500" t="s">
        <v>1146</v>
      </c>
      <c r="B3" s="510" t="s">
        <v>1057</v>
      </c>
      <c r="C3" s="511"/>
      <c r="D3" s="454" t="s">
        <v>1200</v>
      </c>
      <c r="E3" s="455"/>
      <c r="F3" s="455"/>
      <c r="G3" s="455"/>
      <c r="H3" s="455"/>
      <c r="I3" s="455"/>
      <c r="J3" s="455"/>
      <c r="K3" s="456"/>
      <c r="L3" s="454" t="s">
        <v>1171</v>
      </c>
      <c r="M3" s="455"/>
      <c r="N3" s="455"/>
      <c r="O3" s="455"/>
      <c r="P3" s="455"/>
      <c r="Q3" s="455"/>
      <c r="R3" s="455"/>
      <c r="S3" s="455"/>
      <c r="T3" s="456"/>
      <c r="U3" s="507" t="s">
        <v>1121</v>
      </c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9"/>
      <c r="AG3" s="507" t="s">
        <v>1122</v>
      </c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9"/>
    </row>
    <row r="4" spans="1:56" s="34" customFormat="1" ht="16.5" thickBot="1" x14ac:dyDescent="0.3">
      <c r="A4" s="501"/>
      <c r="B4" s="512"/>
      <c r="C4" s="513"/>
      <c r="D4" s="454" t="s">
        <v>1117</v>
      </c>
      <c r="E4" s="456"/>
      <c r="F4" s="454" t="s">
        <v>1118</v>
      </c>
      <c r="G4" s="455"/>
      <c r="H4" s="455"/>
      <c r="I4" s="455"/>
      <c r="J4" s="455"/>
      <c r="K4" s="456"/>
      <c r="L4" s="454" t="s">
        <v>1119</v>
      </c>
      <c r="M4" s="455"/>
      <c r="N4" s="456"/>
      <c r="O4" s="454" t="s">
        <v>1120</v>
      </c>
      <c r="P4" s="455"/>
      <c r="Q4" s="455"/>
      <c r="R4" s="455"/>
      <c r="S4" s="455"/>
      <c r="T4" s="456"/>
      <c r="U4" s="507" t="s">
        <v>1123</v>
      </c>
      <c r="V4" s="508"/>
      <c r="W4" s="508"/>
      <c r="X4" s="508"/>
      <c r="Y4" s="508"/>
      <c r="Z4" s="509"/>
      <c r="AA4" s="507" t="s">
        <v>1124</v>
      </c>
      <c r="AB4" s="508"/>
      <c r="AC4" s="508"/>
      <c r="AD4" s="508"/>
      <c r="AE4" s="508"/>
      <c r="AF4" s="509"/>
      <c r="AG4" s="504" t="s">
        <v>1125</v>
      </c>
      <c r="AH4" s="505"/>
      <c r="AI4" s="506"/>
      <c r="AJ4" s="504" t="s">
        <v>1126</v>
      </c>
      <c r="AK4" s="505"/>
      <c r="AL4" s="506"/>
      <c r="AM4" s="504" t="s">
        <v>1127</v>
      </c>
      <c r="AN4" s="505"/>
      <c r="AO4" s="506"/>
      <c r="AP4" s="504" t="s">
        <v>1128</v>
      </c>
      <c r="AQ4" s="505"/>
      <c r="AR4" s="506"/>
      <c r="AS4" s="504" t="s">
        <v>1129</v>
      </c>
      <c r="AT4" s="505"/>
      <c r="AU4" s="506"/>
      <c r="AV4" s="514" t="s">
        <v>1130</v>
      </c>
      <c r="AW4" s="515"/>
      <c r="AX4" s="516"/>
      <c r="AY4" s="514" t="s">
        <v>1131</v>
      </c>
      <c r="AZ4" s="515"/>
      <c r="BA4" s="516"/>
      <c r="BB4" s="514" t="s">
        <v>1132</v>
      </c>
      <c r="BC4" s="515"/>
      <c r="BD4" s="516"/>
    </row>
    <row r="5" spans="1:56" s="169" customFormat="1" ht="31.7" customHeight="1" thickBot="1" x14ac:dyDescent="0.25">
      <c r="A5" s="502"/>
      <c r="B5" s="150" t="s">
        <v>1069</v>
      </c>
      <c r="C5" s="151" t="s">
        <v>1057</v>
      </c>
      <c r="D5" s="150" t="s">
        <v>400</v>
      </c>
      <c r="E5" s="152" t="s">
        <v>1115</v>
      </c>
      <c r="F5" s="158" t="s">
        <v>1172</v>
      </c>
      <c r="G5" s="158" t="s">
        <v>1110</v>
      </c>
      <c r="H5" s="158" t="s">
        <v>1111</v>
      </c>
      <c r="I5" s="158" t="s">
        <v>1112</v>
      </c>
      <c r="J5" s="158" t="s">
        <v>1113</v>
      </c>
      <c r="K5" s="159" t="s">
        <v>1114</v>
      </c>
      <c r="L5" s="191" t="s">
        <v>1173</v>
      </c>
      <c r="M5" s="196" t="s">
        <v>400</v>
      </c>
      <c r="N5" s="152" t="s">
        <v>1115</v>
      </c>
      <c r="O5" s="191" t="s">
        <v>1172</v>
      </c>
      <c r="P5" s="158" t="s">
        <v>1110</v>
      </c>
      <c r="Q5" s="158" t="s">
        <v>1111</v>
      </c>
      <c r="R5" s="158" t="s">
        <v>1112</v>
      </c>
      <c r="S5" s="158" t="s">
        <v>1190</v>
      </c>
      <c r="T5" s="159" t="s">
        <v>1114</v>
      </c>
      <c r="U5" s="160" t="s">
        <v>1133</v>
      </c>
      <c r="V5" s="161" t="s">
        <v>1134</v>
      </c>
      <c r="W5" s="161" t="s">
        <v>1135</v>
      </c>
      <c r="X5" s="161" t="s">
        <v>1136</v>
      </c>
      <c r="Y5" s="161" t="s">
        <v>1137</v>
      </c>
      <c r="Z5" s="162" t="s">
        <v>1138</v>
      </c>
      <c r="AA5" s="160" t="s">
        <v>1139</v>
      </c>
      <c r="AB5" s="161" t="s">
        <v>1140</v>
      </c>
      <c r="AC5" s="161" t="s">
        <v>1141</v>
      </c>
      <c r="AD5" s="161" t="s">
        <v>1142</v>
      </c>
      <c r="AE5" s="161" t="s">
        <v>1143</v>
      </c>
      <c r="AF5" s="162" t="s">
        <v>1144</v>
      </c>
      <c r="AG5" s="163" t="s">
        <v>1145</v>
      </c>
      <c r="AH5" s="164" t="s">
        <v>1261</v>
      </c>
      <c r="AI5" s="165" t="s">
        <v>1262</v>
      </c>
      <c r="AJ5" s="163" t="s">
        <v>1145</v>
      </c>
      <c r="AK5" s="164" t="s">
        <v>1261</v>
      </c>
      <c r="AL5" s="165" t="s">
        <v>1262</v>
      </c>
      <c r="AM5" s="163" t="s">
        <v>1145</v>
      </c>
      <c r="AN5" s="164" t="s">
        <v>1261</v>
      </c>
      <c r="AO5" s="165" t="s">
        <v>1262</v>
      </c>
      <c r="AP5" s="163" t="s">
        <v>1145</v>
      </c>
      <c r="AQ5" s="164" t="s">
        <v>1261</v>
      </c>
      <c r="AR5" s="165" t="s">
        <v>1262</v>
      </c>
      <c r="AS5" s="163" t="s">
        <v>1145</v>
      </c>
      <c r="AT5" s="164" t="s">
        <v>1261</v>
      </c>
      <c r="AU5" s="165" t="s">
        <v>1262</v>
      </c>
      <c r="AV5" s="166" t="s">
        <v>1145</v>
      </c>
      <c r="AW5" s="167" t="s">
        <v>1261</v>
      </c>
      <c r="AX5" s="168" t="s">
        <v>1262</v>
      </c>
      <c r="AY5" s="166" t="s">
        <v>1145</v>
      </c>
      <c r="AZ5" s="167" t="s">
        <v>1261</v>
      </c>
      <c r="BA5" s="168" t="s">
        <v>1262</v>
      </c>
      <c r="BB5" s="166" t="s">
        <v>1145</v>
      </c>
      <c r="BC5" s="167" t="s">
        <v>1261</v>
      </c>
      <c r="BD5" s="168" t="s">
        <v>1262</v>
      </c>
    </row>
    <row r="6" spans="1:56" s="37" customFormat="1" ht="15" x14ac:dyDescent="0.25">
      <c r="A6" s="503">
        <v>1</v>
      </c>
      <c r="B6" s="225">
        <v>18037</v>
      </c>
      <c r="C6" s="226" t="s">
        <v>55</v>
      </c>
      <c r="D6" s="225" t="s">
        <v>635</v>
      </c>
      <c r="E6" s="227" t="s">
        <v>636</v>
      </c>
      <c r="F6" s="228" t="s">
        <v>1012</v>
      </c>
      <c r="G6" s="229">
        <v>-7.8390602472954702</v>
      </c>
      <c r="H6" s="229">
        <v>0.52494424862282496</v>
      </c>
      <c r="I6" s="229" t="s">
        <v>9</v>
      </c>
      <c r="J6" s="230" t="s">
        <v>9</v>
      </c>
      <c r="K6" s="231">
        <v>3.2007978650529499E-46</v>
      </c>
      <c r="L6" s="225" t="s">
        <v>1004</v>
      </c>
      <c r="M6" s="230" t="s">
        <v>1116</v>
      </c>
      <c r="N6" s="227" t="s">
        <v>58</v>
      </c>
      <c r="O6" s="228" t="s">
        <v>1012</v>
      </c>
      <c r="P6" s="229">
        <v>4.2738278492831601</v>
      </c>
      <c r="Q6" s="229">
        <v>0.323964365340972</v>
      </c>
      <c r="R6" s="229" t="s">
        <v>9</v>
      </c>
      <c r="S6" s="230" t="s">
        <v>9</v>
      </c>
      <c r="T6" s="232">
        <v>4.1544326369617902E-37</v>
      </c>
      <c r="U6" s="225">
        <v>949</v>
      </c>
      <c r="V6" s="230">
        <v>2678</v>
      </c>
      <c r="W6" s="230">
        <v>949</v>
      </c>
      <c r="X6" s="230">
        <v>0</v>
      </c>
      <c r="Y6" s="230">
        <v>1729</v>
      </c>
      <c r="Z6" s="233">
        <v>2207</v>
      </c>
      <c r="AA6" s="225">
        <v>26</v>
      </c>
      <c r="AB6" s="230">
        <v>1086</v>
      </c>
      <c r="AC6" s="230">
        <v>26</v>
      </c>
      <c r="AD6" s="230">
        <v>0</v>
      </c>
      <c r="AE6" s="230">
        <v>1060</v>
      </c>
      <c r="AF6" s="233">
        <v>74</v>
      </c>
      <c r="AG6" s="234">
        <v>-1.5873991656299601E-6</v>
      </c>
      <c r="AH6" s="229">
        <v>-1.2874937782171201</v>
      </c>
      <c r="AI6" s="235">
        <v>1.0167881622252899</v>
      </c>
      <c r="AJ6" s="234">
        <v>-9.9309292815063408</v>
      </c>
      <c r="AK6" s="229">
        <v>-10.6241663820181</v>
      </c>
      <c r="AL6" s="235">
        <v>-8.7056849349717105</v>
      </c>
      <c r="AM6" s="234">
        <v>3.1508223936789197E-2</v>
      </c>
      <c r="AN6" s="229">
        <v>-1.1759030497707199</v>
      </c>
      <c r="AO6" s="235">
        <v>1.0509695732122</v>
      </c>
      <c r="AP6" s="234">
        <v>4.7442624068098301E-2</v>
      </c>
      <c r="AQ6" s="229">
        <v>-1.1246478788709999</v>
      </c>
      <c r="AR6" s="235">
        <v>1.06332989258792</v>
      </c>
      <c r="AS6" s="234">
        <v>-2.73178150088716</v>
      </c>
      <c r="AT6" s="229">
        <v>-9.7935294394601993</v>
      </c>
      <c r="AU6" s="235">
        <v>-0.25096878338971801</v>
      </c>
      <c r="AV6" s="234" t="s">
        <v>9</v>
      </c>
      <c r="AW6" s="229" t="s">
        <v>9</v>
      </c>
      <c r="AX6" s="235" t="s">
        <v>9</v>
      </c>
      <c r="AY6" s="234">
        <v>-9.9309292815063408</v>
      </c>
      <c r="AZ6" s="229">
        <v>-10.6241663820181</v>
      </c>
      <c r="BA6" s="235">
        <v>-8.7056849349717105</v>
      </c>
      <c r="BB6" s="234">
        <v>0.107004512464118</v>
      </c>
      <c r="BC6" s="229">
        <v>-1.02583834044133</v>
      </c>
      <c r="BD6" s="235">
        <v>1.08711798773732</v>
      </c>
    </row>
    <row r="7" spans="1:56" s="37" customFormat="1" ht="15" x14ac:dyDescent="0.25">
      <c r="A7" s="499"/>
      <c r="B7" s="236">
        <v>18037</v>
      </c>
      <c r="C7" s="37" t="s">
        <v>55</v>
      </c>
      <c r="D7" s="236" t="s">
        <v>635</v>
      </c>
      <c r="E7" s="237" t="s">
        <v>636</v>
      </c>
      <c r="F7" s="238" t="s">
        <v>1012</v>
      </c>
      <c r="G7" s="239">
        <v>-7.8390602472954702</v>
      </c>
      <c r="H7" s="239">
        <v>0.52494424862282496</v>
      </c>
      <c r="I7" s="239" t="s">
        <v>9</v>
      </c>
      <c r="J7" s="240" t="s">
        <v>9</v>
      </c>
      <c r="K7" s="241">
        <v>3.2007978650529499E-46</v>
      </c>
      <c r="L7" s="236" t="s">
        <v>1004</v>
      </c>
      <c r="M7" s="240" t="s">
        <v>82</v>
      </c>
      <c r="N7" s="237" t="s">
        <v>55</v>
      </c>
      <c r="O7" s="238" t="s">
        <v>1012</v>
      </c>
      <c r="P7" s="239">
        <v>6.0526485433562902</v>
      </c>
      <c r="Q7" s="239">
        <v>0.21425897197214699</v>
      </c>
      <c r="R7" s="239" t="s">
        <v>9</v>
      </c>
      <c r="S7" s="240" t="s">
        <v>9</v>
      </c>
      <c r="T7" s="242">
        <v>8.9125700985145393E-134</v>
      </c>
      <c r="U7" s="236">
        <v>949</v>
      </c>
      <c r="V7" s="240">
        <v>1113</v>
      </c>
      <c r="W7" s="240">
        <v>1</v>
      </c>
      <c r="X7" s="240">
        <v>948</v>
      </c>
      <c r="Y7" s="240">
        <v>1112</v>
      </c>
      <c r="Z7" s="243">
        <v>2824</v>
      </c>
      <c r="AA7" s="236">
        <v>26</v>
      </c>
      <c r="AB7" s="240">
        <v>1040</v>
      </c>
      <c r="AC7" s="240">
        <v>1</v>
      </c>
      <c r="AD7" s="240">
        <v>25</v>
      </c>
      <c r="AE7" s="240">
        <v>1039</v>
      </c>
      <c r="AF7" s="243">
        <v>95</v>
      </c>
      <c r="AG7" s="244">
        <v>-1.5873991656299601E-6</v>
      </c>
      <c r="AH7" s="239">
        <v>-1.2874937782171201</v>
      </c>
      <c r="AI7" s="245">
        <v>1.0167881622252899</v>
      </c>
      <c r="AJ7" s="244">
        <v>-9.9309292815063408</v>
      </c>
      <c r="AK7" s="239">
        <v>-10.6241663820181</v>
      </c>
      <c r="AL7" s="245">
        <v>-8.7056849349717105</v>
      </c>
      <c r="AM7" s="244">
        <v>3.1508223936789197E-2</v>
      </c>
      <c r="AN7" s="239">
        <v>-1.1759030497707199</v>
      </c>
      <c r="AO7" s="245">
        <v>1.0509695732122</v>
      </c>
      <c r="AP7" s="244">
        <v>0.14061735561793201</v>
      </c>
      <c r="AQ7" s="239">
        <v>-0.959967320272747</v>
      </c>
      <c r="AR7" s="245">
        <v>1.1074521450564601</v>
      </c>
      <c r="AS7" s="244">
        <v>-8.8493736400120095</v>
      </c>
      <c r="AT7" s="239">
        <v>-10.2362098336299</v>
      </c>
      <c r="AU7" s="245">
        <v>-0.85631534982185298</v>
      </c>
      <c r="AV7" s="244">
        <v>-10.0392211346255</v>
      </c>
      <c r="AW7" s="239">
        <v>-10.6610498035998</v>
      </c>
      <c r="AX7" s="245">
        <v>-8.7360301256178108</v>
      </c>
      <c r="AY7" s="244">
        <v>-1.43935585997724</v>
      </c>
      <c r="AZ7" s="239">
        <v>-1.43935585997724</v>
      </c>
      <c r="BA7" s="245">
        <v>-1.43935585997724</v>
      </c>
      <c r="BB7" s="244">
        <v>0.141412819524563</v>
      </c>
      <c r="BC7" s="239">
        <v>-0.95771106055064403</v>
      </c>
      <c r="BD7" s="245">
        <v>1.10795676971206</v>
      </c>
    </row>
    <row r="8" spans="1:56" s="37" customFormat="1" ht="14.25" x14ac:dyDescent="0.2">
      <c r="A8" s="499">
        <v>2</v>
      </c>
      <c r="B8" s="236">
        <v>18037</v>
      </c>
      <c r="C8" s="37" t="s">
        <v>55</v>
      </c>
      <c r="D8" s="236" t="s">
        <v>722</v>
      </c>
      <c r="E8" s="237" t="s">
        <v>723</v>
      </c>
      <c r="F8" s="236" t="s">
        <v>1013</v>
      </c>
      <c r="G8" s="239">
        <v>-3.7177713915167701</v>
      </c>
      <c r="H8" s="239">
        <v>0.71164847801839803</v>
      </c>
      <c r="I8" s="239">
        <v>2.4288036098119001E-2</v>
      </c>
      <c r="J8" s="240" t="s">
        <v>1014</v>
      </c>
      <c r="K8" s="241">
        <v>1.7493965115844599E-7</v>
      </c>
      <c r="L8" s="236" t="s">
        <v>1004</v>
      </c>
      <c r="M8" s="240" t="s">
        <v>1116</v>
      </c>
      <c r="N8" s="237" t="s">
        <v>58</v>
      </c>
      <c r="O8" s="236" t="s">
        <v>1013</v>
      </c>
      <c r="P8" s="239">
        <v>2.9359456909922801</v>
      </c>
      <c r="Q8" s="239">
        <v>0.127581270184566</v>
      </c>
      <c r="R8" s="239">
        <v>18.8393108801456</v>
      </c>
      <c r="S8" s="240" t="s">
        <v>958</v>
      </c>
      <c r="T8" s="242">
        <v>3.5059954334133201E-117</v>
      </c>
      <c r="U8" s="236">
        <v>221</v>
      </c>
      <c r="V8" s="240">
        <v>2678</v>
      </c>
      <c r="W8" s="240">
        <v>221</v>
      </c>
      <c r="X8" s="240">
        <v>0</v>
      </c>
      <c r="Y8" s="240">
        <v>2457</v>
      </c>
      <c r="Z8" s="243">
        <v>2207</v>
      </c>
      <c r="AA8" s="236">
        <v>2</v>
      </c>
      <c r="AB8" s="240">
        <v>1086</v>
      </c>
      <c r="AC8" s="240">
        <v>2</v>
      </c>
      <c r="AD8" s="240">
        <v>0</v>
      </c>
      <c r="AE8" s="240">
        <v>1084</v>
      </c>
      <c r="AF8" s="243">
        <v>74</v>
      </c>
      <c r="AG8" s="244">
        <v>-1.5873991656299601E-6</v>
      </c>
      <c r="AH8" s="239">
        <v>-1.2874937782171201</v>
      </c>
      <c r="AI8" s="245">
        <v>1.0167881622252899</v>
      </c>
      <c r="AJ8" s="244">
        <v>-9.7032611351811706</v>
      </c>
      <c r="AK8" s="239">
        <v>-9.71033021356223</v>
      </c>
      <c r="AL8" s="245">
        <v>-9.6961920568001094</v>
      </c>
      <c r="AM8" s="244">
        <v>2.4325802092736298E-3</v>
      </c>
      <c r="AN8" s="239">
        <v>-1.2753256507300399</v>
      </c>
      <c r="AO8" s="245">
        <v>1.0177294682213001</v>
      </c>
      <c r="AP8" s="244">
        <v>4.7442624068098301E-2</v>
      </c>
      <c r="AQ8" s="239">
        <v>-1.1246478788709999</v>
      </c>
      <c r="AR8" s="245">
        <v>1.06332989258792</v>
      </c>
      <c r="AS8" s="244">
        <v>-2.73178150088716</v>
      </c>
      <c r="AT8" s="239">
        <v>-9.7935294394601993</v>
      </c>
      <c r="AU8" s="245">
        <v>-0.25096878338971801</v>
      </c>
      <c r="AV8" s="244" t="s">
        <v>9</v>
      </c>
      <c r="AW8" s="239" t="s">
        <v>9</v>
      </c>
      <c r="AX8" s="245" t="s">
        <v>9</v>
      </c>
      <c r="AY8" s="244">
        <v>-9.7032611351811706</v>
      </c>
      <c r="AZ8" s="239">
        <v>-9.71033021356223</v>
      </c>
      <c r="BA8" s="245">
        <v>-9.6961920568001094</v>
      </c>
      <c r="BB8" s="244">
        <v>4.9791502437073601E-2</v>
      </c>
      <c r="BC8" s="239">
        <v>-1.1146255107589</v>
      </c>
      <c r="BD8" s="245">
        <v>1.06500285629313</v>
      </c>
    </row>
    <row r="9" spans="1:56" s="37" customFormat="1" ht="14.25" x14ac:dyDescent="0.2">
      <c r="A9" s="499"/>
      <c r="B9" s="236">
        <v>18037</v>
      </c>
      <c r="C9" s="37" t="s">
        <v>55</v>
      </c>
      <c r="D9" s="236" t="s">
        <v>722</v>
      </c>
      <c r="E9" s="237" t="s">
        <v>723</v>
      </c>
      <c r="F9" s="236" t="s">
        <v>1013</v>
      </c>
      <c r="G9" s="239">
        <v>-3.7177713915167701</v>
      </c>
      <c r="H9" s="239">
        <v>0.71164847801839803</v>
      </c>
      <c r="I9" s="239">
        <v>2.4288036098119001E-2</v>
      </c>
      <c r="J9" s="240" t="s">
        <v>1014</v>
      </c>
      <c r="K9" s="241">
        <v>1.7493965115844599E-7</v>
      </c>
      <c r="L9" s="236" t="s">
        <v>1004</v>
      </c>
      <c r="M9" s="240" t="s">
        <v>82</v>
      </c>
      <c r="N9" s="237" t="s">
        <v>55</v>
      </c>
      <c r="O9" s="236" t="s">
        <v>1013</v>
      </c>
      <c r="P9" s="239">
        <v>6.1345451495390098</v>
      </c>
      <c r="Q9" s="239">
        <v>0.159999777370085</v>
      </c>
      <c r="R9" s="239">
        <v>461.52911953624903</v>
      </c>
      <c r="S9" s="240" t="s">
        <v>929</v>
      </c>
      <c r="T9" s="242">
        <v>0</v>
      </c>
      <c r="U9" s="236">
        <v>221</v>
      </c>
      <c r="V9" s="240">
        <v>1113</v>
      </c>
      <c r="W9" s="240">
        <v>1</v>
      </c>
      <c r="X9" s="240">
        <v>220</v>
      </c>
      <c r="Y9" s="240">
        <v>1112</v>
      </c>
      <c r="Z9" s="243">
        <v>3552</v>
      </c>
      <c r="AA9" s="236">
        <v>2</v>
      </c>
      <c r="AB9" s="240">
        <v>1040</v>
      </c>
      <c r="AC9" s="240">
        <v>0</v>
      </c>
      <c r="AD9" s="240">
        <v>2</v>
      </c>
      <c r="AE9" s="240">
        <v>1040</v>
      </c>
      <c r="AF9" s="243">
        <v>118</v>
      </c>
      <c r="AG9" s="244">
        <v>-1.5873991656299601E-6</v>
      </c>
      <c r="AH9" s="239">
        <v>-1.2874937782171201</v>
      </c>
      <c r="AI9" s="245">
        <v>1.0167881622252899</v>
      </c>
      <c r="AJ9" s="244">
        <v>-9.7032611351811706</v>
      </c>
      <c r="AK9" s="239">
        <v>-9.71033021356223</v>
      </c>
      <c r="AL9" s="245">
        <v>-9.6961920568001094</v>
      </c>
      <c r="AM9" s="244">
        <v>2.4325802092736298E-3</v>
      </c>
      <c r="AN9" s="239">
        <v>-1.2753256507300399</v>
      </c>
      <c r="AO9" s="245">
        <v>1.0177294682213001</v>
      </c>
      <c r="AP9" s="244">
        <v>0.14061735561793201</v>
      </c>
      <c r="AQ9" s="239">
        <v>-0.959967320272747</v>
      </c>
      <c r="AR9" s="245">
        <v>1.1074521450564601</v>
      </c>
      <c r="AS9" s="244">
        <v>-8.8493736400120095</v>
      </c>
      <c r="AT9" s="239">
        <v>-10.2362098336299</v>
      </c>
      <c r="AU9" s="245">
        <v>-0.85631534982185298</v>
      </c>
      <c r="AV9" s="244">
        <v>-9.7032611351811706</v>
      </c>
      <c r="AW9" s="239">
        <v>-9.71033021356223</v>
      </c>
      <c r="AX9" s="245">
        <v>-9.6961920568001094</v>
      </c>
      <c r="AY9" s="244" t="s">
        <v>9</v>
      </c>
      <c r="AZ9" s="239" t="s">
        <v>9</v>
      </c>
      <c r="BA9" s="245" t="s">
        <v>9</v>
      </c>
      <c r="BB9" s="244">
        <v>0.14061735561793201</v>
      </c>
      <c r="BC9" s="239">
        <v>-0.959967320272747</v>
      </c>
      <c r="BD9" s="245">
        <v>1.1074521450564601</v>
      </c>
    </row>
    <row r="10" spans="1:56" s="37" customFormat="1" ht="15" x14ac:dyDescent="0.25">
      <c r="A10" s="499">
        <v>3</v>
      </c>
      <c r="B10" s="236">
        <v>18037</v>
      </c>
      <c r="C10" s="37" t="s">
        <v>55</v>
      </c>
      <c r="D10" s="236" t="s">
        <v>643</v>
      </c>
      <c r="E10" s="237" t="s">
        <v>644</v>
      </c>
      <c r="F10" s="238" t="s">
        <v>1012</v>
      </c>
      <c r="G10" s="239">
        <v>-7.4103816468563499</v>
      </c>
      <c r="H10" s="239">
        <v>0.67562994280143096</v>
      </c>
      <c r="I10" s="239" t="s">
        <v>9</v>
      </c>
      <c r="J10" s="240" t="s">
        <v>9</v>
      </c>
      <c r="K10" s="241">
        <v>1.08404044646169E-26</v>
      </c>
      <c r="L10" s="236" t="s">
        <v>1004</v>
      </c>
      <c r="M10" s="240" t="s">
        <v>1116</v>
      </c>
      <c r="N10" s="237" t="s">
        <v>58</v>
      </c>
      <c r="O10" s="238" t="s">
        <v>1012</v>
      </c>
      <c r="P10" s="239">
        <v>4.2738278492831601</v>
      </c>
      <c r="Q10" s="239">
        <v>0.323964365340972</v>
      </c>
      <c r="R10" s="239" t="s">
        <v>9</v>
      </c>
      <c r="S10" s="240" t="s">
        <v>9</v>
      </c>
      <c r="T10" s="242">
        <v>4.1544326369617902E-37</v>
      </c>
      <c r="U10" s="236">
        <v>315</v>
      </c>
      <c r="V10" s="240">
        <v>2678</v>
      </c>
      <c r="W10" s="240">
        <v>315</v>
      </c>
      <c r="X10" s="240">
        <v>0</v>
      </c>
      <c r="Y10" s="240">
        <v>2363</v>
      </c>
      <c r="Z10" s="243">
        <v>2207</v>
      </c>
      <c r="AA10" s="236">
        <v>17</v>
      </c>
      <c r="AB10" s="240">
        <v>1086</v>
      </c>
      <c r="AC10" s="240">
        <v>17</v>
      </c>
      <c r="AD10" s="240">
        <v>0</v>
      </c>
      <c r="AE10" s="240">
        <v>1069</v>
      </c>
      <c r="AF10" s="243">
        <v>74</v>
      </c>
      <c r="AG10" s="244">
        <v>-1.5873991656299601E-6</v>
      </c>
      <c r="AH10" s="239">
        <v>-1.2874937782171201</v>
      </c>
      <c r="AI10" s="245">
        <v>1.0167881622252899</v>
      </c>
      <c r="AJ10" s="244">
        <v>-9.5669034716717505</v>
      </c>
      <c r="AK10" s="239">
        <v>-10.2199544984604</v>
      </c>
      <c r="AL10" s="245">
        <v>-3.4951460748201901</v>
      </c>
      <c r="AM10" s="244">
        <v>2.6372438581859E-2</v>
      </c>
      <c r="AN10" s="239">
        <v>-1.2425382945305199</v>
      </c>
      <c r="AO10" s="245">
        <v>1.04737894319006</v>
      </c>
      <c r="AP10" s="244">
        <v>4.7442624068098301E-2</v>
      </c>
      <c r="AQ10" s="239">
        <v>-1.1246478788709999</v>
      </c>
      <c r="AR10" s="245">
        <v>1.06332989258792</v>
      </c>
      <c r="AS10" s="244">
        <v>-2.73178150088716</v>
      </c>
      <c r="AT10" s="239">
        <v>-9.7935294394601993</v>
      </c>
      <c r="AU10" s="245">
        <v>-0.25096878338971801</v>
      </c>
      <c r="AV10" s="244" t="s">
        <v>9</v>
      </c>
      <c r="AW10" s="239" t="s">
        <v>9</v>
      </c>
      <c r="AX10" s="245" t="s">
        <v>9</v>
      </c>
      <c r="AY10" s="244">
        <v>-9.5669034716717505</v>
      </c>
      <c r="AZ10" s="239">
        <v>-10.2199544984604</v>
      </c>
      <c r="BA10" s="245">
        <v>-3.4951460748201901</v>
      </c>
      <c r="BB10" s="244">
        <v>8.3411426369681393E-2</v>
      </c>
      <c r="BC10" s="239">
        <v>-1.0624742872581201</v>
      </c>
      <c r="BD10" s="245">
        <v>1.0851557520681401</v>
      </c>
    </row>
    <row r="11" spans="1:56" s="37" customFormat="1" ht="15" x14ac:dyDescent="0.25">
      <c r="A11" s="499"/>
      <c r="B11" s="236">
        <v>18037</v>
      </c>
      <c r="C11" s="37" t="s">
        <v>55</v>
      </c>
      <c r="D11" s="236" t="s">
        <v>643</v>
      </c>
      <c r="E11" s="237" t="s">
        <v>644</v>
      </c>
      <c r="F11" s="238" t="s">
        <v>1012</v>
      </c>
      <c r="G11" s="239">
        <v>-7.4103816468563499</v>
      </c>
      <c r="H11" s="239">
        <v>0.67562994280143096</v>
      </c>
      <c r="I11" s="239" t="s">
        <v>9</v>
      </c>
      <c r="J11" s="240" t="s">
        <v>9</v>
      </c>
      <c r="K11" s="241">
        <v>1.08404044646169E-26</v>
      </c>
      <c r="L11" s="236" t="s">
        <v>1004</v>
      </c>
      <c r="M11" s="240" t="s">
        <v>82</v>
      </c>
      <c r="N11" s="237" t="s">
        <v>55</v>
      </c>
      <c r="O11" s="238" t="s">
        <v>1012</v>
      </c>
      <c r="P11" s="239">
        <v>6.0526485433562902</v>
      </c>
      <c r="Q11" s="239">
        <v>0.21425897197214699</v>
      </c>
      <c r="R11" s="239" t="s">
        <v>9</v>
      </c>
      <c r="S11" s="240" t="s">
        <v>9</v>
      </c>
      <c r="T11" s="242">
        <v>8.9125700985145393E-134</v>
      </c>
      <c r="U11" s="236">
        <v>315</v>
      </c>
      <c r="V11" s="240">
        <v>1113</v>
      </c>
      <c r="W11" s="240">
        <v>3</v>
      </c>
      <c r="X11" s="240">
        <v>312</v>
      </c>
      <c r="Y11" s="240">
        <v>1110</v>
      </c>
      <c r="Z11" s="243">
        <v>3460</v>
      </c>
      <c r="AA11" s="236">
        <v>17</v>
      </c>
      <c r="AB11" s="240">
        <v>1040</v>
      </c>
      <c r="AC11" s="240">
        <v>2</v>
      </c>
      <c r="AD11" s="240">
        <v>15</v>
      </c>
      <c r="AE11" s="240">
        <v>1038</v>
      </c>
      <c r="AF11" s="243">
        <v>105</v>
      </c>
      <c r="AG11" s="244">
        <v>-1.5873991656299601E-6</v>
      </c>
      <c r="AH11" s="239">
        <v>-1.2874937782171201</v>
      </c>
      <c r="AI11" s="245">
        <v>1.0167881622252899</v>
      </c>
      <c r="AJ11" s="244">
        <v>-9.5669034716717505</v>
      </c>
      <c r="AK11" s="239">
        <v>-10.2199544984604</v>
      </c>
      <c r="AL11" s="245">
        <v>-3.4951460748201901</v>
      </c>
      <c r="AM11" s="244">
        <v>2.6372438581859E-2</v>
      </c>
      <c r="AN11" s="239">
        <v>-1.2425382945305199</v>
      </c>
      <c r="AO11" s="245">
        <v>1.04737894319006</v>
      </c>
      <c r="AP11" s="244">
        <v>0.14061735561793201</v>
      </c>
      <c r="AQ11" s="239">
        <v>-0.959967320272747</v>
      </c>
      <c r="AR11" s="245">
        <v>1.1074521450564601</v>
      </c>
      <c r="AS11" s="244">
        <v>-8.8493736400120095</v>
      </c>
      <c r="AT11" s="239">
        <v>-10.2362098336299</v>
      </c>
      <c r="AU11" s="245">
        <v>-0.85631534982185298</v>
      </c>
      <c r="AV11" s="244">
        <v>-9.66161300821088</v>
      </c>
      <c r="AW11" s="239">
        <v>-10.297147884724399</v>
      </c>
      <c r="AX11" s="245">
        <v>-8.6306824127345401</v>
      </c>
      <c r="AY11" s="244">
        <v>-2.7711951992118</v>
      </c>
      <c r="AZ11" s="239">
        <v>-3.0344189603297198</v>
      </c>
      <c r="BA11" s="245">
        <v>-2.50797143809387</v>
      </c>
      <c r="BB11" s="244">
        <v>0.14478805717638099</v>
      </c>
      <c r="BC11" s="239">
        <v>-0.95484909920096706</v>
      </c>
      <c r="BD11" s="245">
        <v>1.10846139436767</v>
      </c>
    </row>
    <row r="12" spans="1:56" s="37" customFormat="1" ht="15" x14ac:dyDescent="0.25">
      <c r="A12" s="499">
        <v>4</v>
      </c>
      <c r="B12" s="236">
        <v>34109</v>
      </c>
      <c r="C12" s="37" t="s">
        <v>63</v>
      </c>
      <c r="D12" s="236" t="s">
        <v>112</v>
      </c>
      <c r="E12" s="237" t="s">
        <v>79</v>
      </c>
      <c r="F12" s="238" t="s">
        <v>1012</v>
      </c>
      <c r="G12" s="239">
        <v>-3.9377646208125601</v>
      </c>
      <c r="H12" s="239">
        <v>0.58840271114751996</v>
      </c>
      <c r="I12" s="239" t="s">
        <v>9</v>
      </c>
      <c r="J12" s="240" t="s">
        <v>9</v>
      </c>
      <c r="K12" s="241">
        <v>3.3144096777203498E-11</v>
      </c>
      <c r="L12" s="236" t="s">
        <v>1005</v>
      </c>
      <c r="M12" s="240" t="s">
        <v>1116</v>
      </c>
      <c r="N12" s="237" t="s">
        <v>58</v>
      </c>
      <c r="O12" s="238" t="s">
        <v>1012</v>
      </c>
      <c r="P12" s="239">
        <v>1.1518919926501401</v>
      </c>
      <c r="Q12" s="239">
        <v>0.32427194422447497</v>
      </c>
      <c r="R12" s="239" t="s">
        <v>9</v>
      </c>
      <c r="S12" s="240" t="s">
        <v>9</v>
      </c>
      <c r="T12" s="242">
        <v>3.9624753569116299E-4</v>
      </c>
      <c r="U12" s="236">
        <v>38</v>
      </c>
      <c r="V12" s="240">
        <v>2678</v>
      </c>
      <c r="W12" s="240">
        <v>38</v>
      </c>
      <c r="X12" s="240">
        <v>0</v>
      </c>
      <c r="Y12" s="240">
        <v>2640</v>
      </c>
      <c r="Z12" s="243">
        <v>2207</v>
      </c>
      <c r="AA12" s="236">
        <v>26</v>
      </c>
      <c r="AB12" s="240">
        <v>1161</v>
      </c>
      <c r="AC12" s="240">
        <v>26</v>
      </c>
      <c r="AD12" s="240">
        <v>0</v>
      </c>
      <c r="AE12" s="240">
        <v>1135</v>
      </c>
      <c r="AF12" s="243">
        <v>93</v>
      </c>
      <c r="AG12" s="244">
        <v>-6.0217824123757601E-3</v>
      </c>
      <c r="AH12" s="239">
        <v>-0.68849794240166096</v>
      </c>
      <c r="AI12" s="245">
        <v>0.58426375069293401</v>
      </c>
      <c r="AJ12" s="244">
        <v>-5.3410450782285404</v>
      </c>
      <c r="AK12" s="239">
        <v>-6.3097269504993596</v>
      </c>
      <c r="AL12" s="245">
        <v>-4.2429214102475301</v>
      </c>
      <c r="AM12" s="244">
        <v>6.2215565808366301E-3</v>
      </c>
      <c r="AN12" s="239">
        <v>-0.63979664121056601</v>
      </c>
      <c r="AO12" s="245">
        <v>0.58600695006964698</v>
      </c>
      <c r="AP12" s="244">
        <v>2.6848416951319599E-2</v>
      </c>
      <c r="AQ12" s="239">
        <v>-0.61420237698918301</v>
      </c>
      <c r="AR12" s="245">
        <v>0.61579799905936095</v>
      </c>
      <c r="AS12" s="244">
        <v>-0.50549388971209197</v>
      </c>
      <c r="AT12" s="239">
        <v>-1.2070774235843</v>
      </c>
      <c r="AU12" s="245">
        <v>0.25545205173985802</v>
      </c>
      <c r="AV12" s="244" t="s">
        <v>9</v>
      </c>
      <c r="AW12" s="239" t="s">
        <v>9</v>
      </c>
      <c r="AX12" s="245" t="s">
        <v>9</v>
      </c>
      <c r="AY12" s="244">
        <v>-5.3410450782285404</v>
      </c>
      <c r="AZ12" s="239">
        <v>-6.3097269504993596</v>
      </c>
      <c r="BA12" s="245">
        <v>-4.2429214102475301</v>
      </c>
      <c r="BB12" s="244">
        <v>4.8152276798573201E-2</v>
      </c>
      <c r="BC12" s="239">
        <v>-0.58022425004132006</v>
      </c>
      <c r="BD12" s="245">
        <v>0.625949158448728</v>
      </c>
    </row>
    <row r="13" spans="1:56" s="37" customFormat="1" ht="15" x14ac:dyDescent="0.25">
      <c r="A13" s="499"/>
      <c r="B13" s="236">
        <v>34109</v>
      </c>
      <c r="C13" s="37" t="s">
        <v>63</v>
      </c>
      <c r="D13" s="236" t="s">
        <v>112</v>
      </c>
      <c r="E13" s="237" t="s">
        <v>79</v>
      </c>
      <c r="F13" s="238" t="s">
        <v>1012</v>
      </c>
      <c r="G13" s="239">
        <v>-3.9377646208125601</v>
      </c>
      <c r="H13" s="239">
        <v>0.58840271114751996</v>
      </c>
      <c r="I13" s="239" t="s">
        <v>9</v>
      </c>
      <c r="J13" s="240" t="s">
        <v>9</v>
      </c>
      <c r="K13" s="241">
        <v>3.3144096777203498E-11</v>
      </c>
      <c r="L13" s="236" t="s">
        <v>1005</v>
      </c>
      <c r="M13" s="240" t="s">
        <v>82</v>
      </c>
      <c r="N13" s="237" t="s">
        <v>55</v>
      </c>
      <c r="O13" s="238" t="s">
        <v>1012</v>
      </c>
      <c r="P13" s="239">
        <v>2.5206608204818801</v>
      </c>
      <c r="Q13" s="239">
        <v>0.22487065087465199</v>
      </c>
      <c r="R13" s="239" t="s">
        <v>9</v>
      </c>
      <c r="S13" s="240" t="s">
        <v>9</v>
      </c>
      <c r="T13" s="242">
        <v>7.5307954613970504E-28</v>
      </c>
      <c r="U13" s="236">
        <v>38</v>
      </c>
      <c r="V13" s="240">
        <v>1113</v>
      </c>
      <c r="W13" s="240">
        <v>1</v>
      </c>
      <c r="X13" s="240">
        <v>37</v>
      </c>
      <c r="Y13" s="240">
        <v>1112</v>
      </c>
      <c r="Z13" s="243">
        <v>3735</v>
      </c>
      <c r="AA13" s="236">
        <v>26</v>
      </c>
      <c r="AB13" s="240">
        <v>1057</v>
      </c>
      <c r="AC13" s="240">
        <v>1</v>
      </c>
      <c r="AD13" s="240">
        <v>25</v>
      </c>
      <c r="AE13" s="240">
        <v>1056</v>
      </c>
      <c r="AF13" s="243">
        <v>172</v>
      </c>
      <c r="AG13" s="244">
        <v>-6.0217824123757601E-3</v>
      </c>
      <c r="AH13" s="239">
        <v>-0.68849794240166096</v>
      </c>
      <c r="AI13" s="245">
        <v>0.58426375069293401</v>
      </c>
      <c r="AJ13" s="244">
        <v>-5.3410450782285404</v>
      </c>
      <c r="AK13" s="239">
        <v>-6.3097269504993596</v>
      </c>
      <c r="AL13" s="245">
        <v>-4.2429214102475301</v>
      </c>
      <c r="AM13" s="244">
        <v>6.2215565808366301E-3</v>
      </c>
      <c r="AN13" s="239">
        <v>-0.63979664121056601</v>
      </c>
      <c r="AO13" s="245">
        <v>0.58600695006964698</v>
      </c>
      <c r="AP13" s="244">
        <v>0.108926636835351</v>
      </c>
      <c r="AQ13" s="239">
        <v>-0.45646452424519501</v>
      </c>
      <c r="AR13" s="245">
        <v>0.68234223890546397</v>
      </c>
      <c r="AS13" s="244">
        <v>-1.04960752561329</v>
      </c>
      <c r="AT13" s="239">
        <v>-2.4762823321021599</v>
      </c>
      <c r="AU13" s="245">
        <v>-0.131596155482539</v>
      </c>
      <c r="AV13" s="244">
        <v>-5.3694654350884399</v>
      </c>
      <c r="AW13" s="239">
        <v>-6.3702403942743402</v>
      </c>
      <c r="AX13" s="245">
        <v>-4.5326361558582597</v>
      </c>
      <c r="AY13" s="244">
        <v>5.20367691019894</v>
      </c>
      <c r="AZ13" s="239">
        <v>5.20367691019894</v>
      </c>
      <c r="BA13" s="245">
        <v>5.20367691019894</v>
      </c>
      <c r="BB13" s="244">
        <v>0.108002389428765</v>
      </c>
      <c r="BC13" s="239">
        <v>-0.45669068442812299</v>
      </c>
      <c r="BD13" s="245">
        <v>0.67940427298635497</v>
      </c>
    </row>
    <row r="14" spans="1:56" s="37" customFormat="1" ht="15" x14ac:dyDescent="0.25">
      <c r="A14" s="499">
        <v>5</v>
      </c>
      <c r="B14" s="236">
        <v>34109</v>
      </c>
      <c r="C14" s="37" t="s">
        <v>63</v>
      </c>
      <c r="D14" s="236" t="s">
        <v>635</v>
      </c>
      <c r="E14" s="237" t="s">
        <v>636</v>
      </c>
      <c r="F14" s="238" t="s">
        <v>1012</v>
      </c>
      <c r="G14" s="239">
        <v>-2.5587781475582001</v>
      </c>
      <c r="H14" s="239">
        <v>0.45924164487853503</v>
      </c>
      <c r="I14" s="239" t="s">
        <v>9</v>
      </c>
      <c r="J14" s="240" t="s">
        <v>9</v>
      </c>
      <c r="K14" s="241">
        <v>3.0886240846903702E-8</v>
      </c>
      <c r="L14" s="236" t="s">
        <v>1005</v>
      </c>
      <c r="M14" s="240" t="s">
        <v>1116</v>
      </c>
      <c r="N14" s="237" t="s">
        <v>58</v>
      </c>
      <c r="O14" s="238" t="s">
        <v>1012</v>
      </c>
      <c r="P14" s="239">
        <v>1.1518919926501401</v>
      </c>
      <c r="Q14" s="239">
        <v>0.32427194422447497</v>
      </c>
      <c r="R14" s="239" t="s">
        <v>9</v>
      </c>
      <c r="S14" s="240" t="s">
        <v>9</v>
      </c>
      <c r="T14" s="242">
        <v>3.9624753569116299E-4</v>
      </c>
      <c r="U14" s="236">
        <v>949</v>
      </c>
      <c r="V14" s="240">
        <v>2678</v>
      </c>
      <c r="W14" s="240">
        <v>949</v>
      </c>
      <c r="X14" s="240">
        <v>0</v>
      </c>
      <c r="Y14" s="240">
        <v>1729</v>
      </c>
      <c r="Z14" s="243">
        <v>2207</v>
      </c>
      <c r="AA14" s="236">
        <v>44</v>
      </c>
      <c r="AB14" s="240">
        <v>1161</v>
      </c>
      <c r="AC14" s="240">
        <v>44</v>
      </c>
      <c r="AD14" s="240">
        <v>0</v>
      </c>
      <c r="AE14" s="240">
        <v>1117</v>
      </c>
      <c r="AF14" s="243">
        <v>93</v>
      </c>
      <c r="AG14" s="244">
        <v>-6.0217824123757601E-3</v>
      </c>
      <c r="AH14" s="239">
        <v>-0.68849794240166096</v>
      </c>
      <c r="AI14" s="245">
        <v>0.58426375069293401</v>
      </c>
      <c r="AJ14" s="244">
        <v>-1.4758055162925201</v>
      </c>
      <c r="AK14" s="239">
        <v>-2.1399691407348098</v>
      </c>
      <c r="AL14" s="245">
        <v>-0.74521675191735204</v>
      </c>
      <c r="AM14" s="244">
        <v>3.66570425062877E-2</v>
      </c>
      <c r="AN14" s="239">
        <v>-0.61097431739306196</v>
      </c>
      <c r="AO14" s="245">
        <v>0.615335276722208</v>
      </c>
      <c r="AP14" s="244">
        <v>2.6848416951319599E-2</v>
      </c>
      <c r="AQ14" s="239">
        <v>-0.61420237698918301</v>
      </c>
      <c r="AR14" s="245">
        <v>0.61579799905936095</v>
      </c>
      <c r="AS14" s="244">
        <v>-0.50549388971209197</v>
      </c>
      <c r="AT14" s="239">
        <v>-1.2070774235843</v>
      </c>
      <c r="AU14" s="245">
        <v>0.25545205173985802</v>
      </c>
      <c r="AV14" s="244" t="s">
        <v>9</v>
      </c>
      <c r="AW14" s="239" t="s">
        <v>9</v>
      </c>
      <c r="AX14" s="245" t="s">
        <v>9</v>
      </c>
      <c r="AY14" s="244">
        <v>-1.4758055162925201</v>
      </c>
      <c r="AZ14" s="239">
        <v>-2.1399691407348098</v>
      </c>
      <c r="BA14" s="245">
        <v>-0.74521675191735204</v>
      </c>
      <c r="BB14" s="244">
        <v>6.22847662548877E-2</v>
      </c>
      <c r="BC14" s="239">
        <v>-0.53079996431873799</v>
      </c>
      <c r="BD14" s="245">
        <v>0.64971289308279701</v>
      </c>
    </row>
    <row r="15" spans="1:56" s="37" customFormat="1" ht="15" x14ac:dyDescent="0.25">
      <c r="A15" s="499"/>
      <c r="B15" s="236">
        <v>34109</v>
      </c>
      <c r="C15" s="37" t="s">
        <v>63</v>
      </c>
      <c r="D15" s="236" t="s">
        <v>635</v>
      </c>
      <c r="E15" s="237" t="s">
        <v>636</v>
      </c>
      <c r="F15" s="238" t="s">
        <v>1012</v>
      </c>
      <c r="G15" s="239">
        <v>-2.5587781475582001</v>
      </c>
      <c r="H15" s="239">
        <v>0.45924164487853503</v>
      </c>
      <c r="I15" s="239" t="s">
        <v>9</v>
      </c>
      <c r="J15" s="240" t="s">
        <v>9</v>
      </c>
      <c r="K15" s="241">
        <v>3.0886240846903702E-8</v>
      </c>
      <c r="L15" s="236" t="s">
        <v>1005</v>
      </c>
      <c r="M15" s="240" t="s">
        <v>82</v>
      </c>
      <c r="N15" s="237" t="s">
        <v>55</v>
      </c>
      <c r="O15" s="238" t="s">
        <v>1012</v>
      </c>
      <c r="P15" s="239">
        <v>2.5206608204818801</v>
      </c>
      <c r="Q15" s="239">
        <v>0.22487065087465199</v>
      </c>
      <c r="R15" s="239" t="s">
        <v>9</v>
      </c>
      <c r="S15" s="240" t="s">
        <v>9</v>
      </c>
      <c r="T15" s="242">
        <v>7.5307954613970504E-28</v>
      </c>
      <c r="U15" s="236">
        <v>949</v>
      </c>
      <c r="V15" s="240">
        <v>1113</v>
      </c>
      <c r="W15" s="240">
        <v>1</v>
      </c>
      <c r="X15" s="240">
        <v>948</v>
      </c>
      <c r="Y15" s="240">
        <v>1112</v>
      </c>
      <c r="Z15" s="243">
        <v>2824</v>
      </c>
      <c r="AA15" s="236">
        <v>44</v>
      </c>
      <c r="AB15" s="240">
        <v>1057</v>
      </c>
      <c r="AC15" s="240">
        <v>1</v>
      </c>
      <c r="AD15" s="240">
        <v>43</v>
      </c>
      <c r="AE15" s="240">
        <v>1056</v>
      </c>
      <c r="AF15" s="243">
        <v>154</v>
      </c>
      <c r="AG15" s="244">
        <v>-6.0217824123757601E-3</v>
      </c>
      <c r="AH15" s="239">
        <v>-0.68849794240166096</v>
      </c>
      <c r="AI15" s="245">
        <v>0.58426375069293401</v>
      </c>
      <c r="AJ15" s="244">
        <v>-1.4758055162925201</v>
      </c>
      <c r="AK15" s="239">
        <v>-2.1399691407348098</v>
      </c>
      <c r="AL15" s="245">
        <v>-0.74521675191735204</v>
      </c>
      <c r="AM15" s="244">
        <v>3.66570425062877E-2</v>
      </c>
      <c r="AN15" s="239">
        <v>-0.61097431739306196</v>
      </c>
      <c r="AO15" s="245">
        <v>0.615335276722208</v>
      </c>
      <c r="AP15" s="244">
        <v>0.108926636835351</v>
      </c>
      <c r="AQ15" s="239">
        <v>-0.45646452424519501</v>
      </c>
      <c r="AR15" s="245">
        <v>0.68234223890546397</v>
      </c>
      <c r="AS15" s="244">
        <v>-1.04960752561329</v>
      </c>
      <c r="AT15" s="239">
        <v>-2.4762823321021599</v>
      </c>
      <c r="AU15" s="245">
        <v>-0.131596155482539</v>
      </c>
      <c r="AV15" s="244">
        <v>-1.49452929507086</v>
      </c>
      <c r="AW15" s="239">
        <v>-2.1740358271881699</v>
      </c>
      <c r="AX15" s="245">
        <v>-0.77239201943776203</v>
      </c>
      <c r="AY15" s="244">
        <v>-0.60783192004650999</v>
      </c>
      <c r="AZ15" s="239">
        <v>-0.60783192004650999</v>
      </c>
      <c r="BA15" s="245">
        <v>-0.60783192004650999</v>
      </c>
      <c r="BB15" s="244">
        <v>0.111174753228566</v>
      </c>
      <c r="BC15" s="239">
        <v>-0.45631834855235298</v>
      </c>
      <c r="BD15" s="245">
        <v>0.68557672821078797</v>
      </c>
    </row>
    <row r="16" spans="1:56" s="37" customFormat="1" ht="14.25" x14ac:dyDescent="0.2">
      <c r="A16" s="499">
        <v>6</v>
      </c>
      <c r="B16" s="236">
        <v>34109</v>
      </c>
      <c r="C16" s="37" t="s">
        <v>63</v>
      </c>
      <c r="D16" s="236" t="s">
        <v>722</v>
      </c>
      <c r="E16" s="237" t="s">
        <v>723</v>
      </c>
      <c r="F16" s="236" t="s">
        <v>1013</v>
      </c>
      <c r="G16" s="239">
        <v>-2.5505826690275102</v>
      </c>
      <c r="H16" s="239">
        <v>0.38607311436113501</v>
      </c>
      <c r="I16" s="239">
        <v>7.8036183484671506E-2</v>
      </c>
      <c r="J16" s="240" t="s">
        <v>1015</v>
      </c>
      <c r="K16" s="241">
        <v>3.9357669476027701E-11</v>
      </c>
      <c r="L16" s="236" t="s">
        <v>1005</v>
      </c>
      <c r="M16" s="240" t="s">
        <v>1116</v>
      </c>
      <c r="N16" s="237" t="s">
        <v>58</v>
      </c>
      <c r="O16" s="236" t="s">
        <v>1013</v>
      </c>
      <c r="P16" s="239">
        <v>2.80517587580254</v>
      </c>
      <c r="Q16" s="239">
        <v>0.11568540118255401</v>
      </c>
      <c r="R16" s="239">
        <v>16.529982874426501</v>
      </c>
      <c r="S16" s="240" t="s">
        <v>959</v>
      </c>
      <c r="T16" s="242">
        <v>6.8886573016503396E-130</v>
      </c>
      <c r="U16" s="236">
        <v>221</v>
      </c>
      <c r="V16" s="240">
        <v>2678</v>
      </c>
      <c r="W16" s="240">
        <v>221</v>
      </c>
      <c r="X16" s="240">
        <v>0</v>
      </c>
      <c r="Y16" s="240">
        <v>2457</v>
      </c>
      <c r="Z16" s="243">
        <v>2207</v>
      </c>
      <c r="AA16" s="236">
        <v>7</v>
      </c>
      <c r="AB16" s="240">
        <v>1161</v>
      </c>
      <c r="AC16" s="240">
        <v>7</v>
      </c>
      <c r="AD16" s="240">
        <v>0</v>
      </c>
      <c r="AE16" s="240">
        <v>1154</v>
      </c>
      <c r="AF16" s="243">
        <v>93</v>
      </c>
      <c r="AG16" s="244">
        <v>-6.0217824123757601E-3</v>
      </c>
      <c r="AH16" s="239">
        <v>-0.68849794240166096</v>
      </c>
      <c r="AI16" s="245">
        <v>0.58426375069293401</v>
      </c>
      <c r="AJ16" s="244">
        <v>-2.0086039154603501</v>
      </c>
      <c r="AK16" s="239">
        <v>-2.6669394876253798</v>
      </c>
      <c r="AL16" s="245">
        <v>-1.2184177500986499</v>
      </c>
      <c r="AM16" s="244">
        <v>0</v>
      </c>
      <c r="AN16" s="239">
        <v>-0.67526616424053698</v>
      </c>
      <c r="AO16" s="245">
        <v>0.58700226184203397</v>
      </c>
      <c r="AP16" s="244">
        <v>2.6848416951319599E-2</v>
      </c>
      <c r="AQ16" s="239">
        <v>-0.61420237698918301</v>
      </c>
      <c r="AR16" s="245">
        <v>0.61579799905936095</v>
      </c>
      <c r="AS16" s="244">
        <v>-0.50549388971209197</v>
      </c>
      <c r="AT16" s="239">
        <v>-1.2070774235843</v>
      </c>
      <c r="AU16" s="245">
        <v>0.25545205173985802</v>
      </c>
      <c r="AV16" s="244" t="s">
        <v>9</v>
      </c>
      <c r="AW16" s="239" t="s">
        <v>9</v>
      </c>
      <c r="AX16" s="245" t="s">
        <v>9</v>
      </c>
      <c r="AY16" s="244">
        <v>-2.0086039154603501</v>
      </c>
      <c r="AZ16" s="239">
        <v>-2.6669394876253798</v>
      </c>
      <c r="BA16" s="245">
        <v>-1.2184177500986499</v>
      </c>
      <c r="BB16" s="244">
        <v>4.0331491009994301E-2</v>
      </c>
      <c r="BC16" s="239">
        <v>-0.60592108231078101</v>
      </c>
      <c r="BD16" s="245">
        <v>0.62614662519481101</v>
      </c>
    </row>
    <row r="17" spans="1:56" s="37" customFormat="1" ht="14.25" x14ac:dyDescent="0.2">
      <c r="A17" s="499"/>
      <c r="B17" s="236">
        <v>34109</v>
      </c>
      <c r="C17" s="37" t="s">
        <v>63</v>
      </c>
      <c r="D17" s="236" t="s">
        <v>722</v>
      </c>
      <c r="E17" s="237" t="s">
        <v>723</v>
      </c>
      <c r="F17" s="236" t="s">
        <v>1013</v>
      </c>
      <c r="G17" s="239">
        <v>-2.5505826690275102</v>
      </c>
      <c r="H17" s="239">
        <v>0.38607311436113501</v>
      </c>
      <c r="I17" s="239">
        <v>7.8036183484671506E-2</v>
      </c>
      <c r="J17" s="240" t="s">
        <v>1015</v>
      </c>
      <c r="K17" s="241">
        <v>3.9357669476027701E-11</v>
      </c>
      <c r="L17" s="236" t="s">
        <v>1005</v>
      </c>
      <c r="M17" s="240" t="s">
        <v>82</v>
      </c>
      <c r="N17" s="237" t="s">
        <v>55</v>
      </c>
      <c r="O17" s="236" t="s">
        <v>1013</v>
      </c>
      <c r="P17" s="239">
        <v>6.0121115858116196</v>
      </c>
      <c r="Q17" s="239">
        <v>0.16849017564118299</v>
      </c>
      <c r="R17" s="239">
        <v>408.34466535344097</v>
      </c>
      <c r="S17" s="240" t="s">
        <v>930</v>
      </c>
      <c r="T17" s="242">
        <v>7.4475907882840998E-279</v>
      </c>
      <c r="U17" s="236">
        <v>221</v>
      </c>
      <c r="V17" s="240">
        <v>1113</v>
      </c>
      <c r="W17" s="240">
        <v>1</v>
      </c>
      <c r="X17" s="240">
        <v>220</v>
      </c>
      <c r="Y17" s="240">
        <v>1112</v>
      </c>
      <c r="Z17" s="243">
        <v>3552</v>
      </c>
      <c r="AA17" s="236">
        <v>7</v>
      </c>
      <c r="AB17" s="240">
        <v>1057</v>
      </c>
      <c r="AC17" s="240">
        <v>0</v>
      </c>
      <c r="AD17" s="240">
        <v>7</v>
      </c>
      <c r="AE17" s="240">
        <v>1057</v>
      </c>
      <c r="AF17" s="243">
        <v>190</v>
      </c>
      <c r="AG17" s="244">
        <v>-6.0217824123757601E-3</v>
      </c>
      <c r="AH17" s="239">
        <v>-0.68849794240166096</v>
      </c>
      <c r="AI17" s="245">
        <v>0.58426375069293401</v>
      </c>
      <c r="AJ17" s="244">
        <v>-2.0086039154603501</v>
      </c>
      <c r="AK17" s="239">
        <v>-2.6669394876253798</v>
      </c>
      <c r="AL17" s="245">
        <v>-1.2184177500986499</v>
      </c>
      <c r="AM17" s="244">
        <v>0</v>
      </c>
      <c r="AN17" s="239">
        <v>-0.67526616424053698</v>
      </c>
      <c r="AO17" s="245">
        <v>0.58700226184203397</v>
      </c>
      <c r="AP17" s="244">
        <v>0.108926636835351</v>
      </c>
      <c r="AQ17" s="239">
        <v>-0.45646452424519501</v>
      </c>
      <c r="AR17" s="245">
        <v>0.68234223890546397</v>
      </c>
      <c r="AS17" s="244">
        <v>-1.04960752561329</v>
      </c>
      <c r="AT17" s="239">
        <v>-2.4762823321021599</v>
      </c>
      <c r="AU17" s="245">
        <v>-0.131596155482539</v>
      </c>
      <c r="AV17" s="244">
        <v>-2.0086039154603501</v>
      </c>
      <c r="AW17" s="239">
        <v>-2.6669394876253798</v>
      </c>
      <c r="AX17" s="245">
        <v>-1.2184177500986499</v>
      </c>
      <c r="AY17" s="244" t="s">
        <v>9</v>
      </c>
      <c r="AZ17" s="239" t="s">
        <v>9</v>
      </c>
      <c r="BA17" s="245" t="s">
        <v>9</v>
      </c>
      <c r="BB17" s="244">
        <v>0.108926636835351</v>
      </c>
      <c r="BC17" s="239">
        <v>-0.45646452424519501</v>
      </c>
      <c r="BD17" s="245">
        <v>0.68234223890546397</v>
      </c>
    </row>
    <row r="18" spans="1:56" s="37" customFormat="1" ht="14.25" x14ac:dyDescent="0.2">
      <c r="A18" s="499">
        <v>7</v>
      </c>
      <c r="B18" s="236">
        <v>38321</v>
      </c>
      <c r="C18" s="37" t="s">
        <v>75</v>
      </c>
      <c r="D18" s="236" t="s">
        <v>616</v>
      </c>
      <c r="E18" s="237" t="s">
        <v>617</v>
      </c>
      <c r="F18" s="236" t="s">
        <v>1013</v>
      </c>
      <c r="G18" s="239">
        <v>-2.4269387242431502</v>
      </c>
      <c r="H18" s="239">
        <v>0.46128852644887902</v>
      </c>
      <c r="I18" s="239">
        <v>8.8306750539523499E-2</v>
      </c>
      <c r="J18" s="240" t="s">
        <v>1016</v>
      </c>
      <c r="K18" s="241">
        <v>1.4310554779446501E-7</v>
      </c>
      <c r="L18" s="236" t="s">
        <v>1005</v>
      </c>
      <c r="M18" s="240" t="s">
        <v>1116</v>
      </c>
      <c r="N18" s="237" t="s">
        <v>71</v>
      </c>
      <c r="O18" s="236" t="s">
        <v>1013</v>
      </c>
      <c r="P18" s="239">
        <v>5.25152428852474</v>
      </c>
      <c r="Q18" s="239">
        <v>0.12694582039570701</v>
      </c>
      <c r="R18" s="239">
        <v>190.85696793349501</v>
      </c>
      <c r="S18" s="240" t="s">
        <v>964</v>
      </c>
      <c r="T18" s="242">
        <v>0</v>
      </c>
      <c r="U18" s="236">
        <v>142</v>
      </c>
      <c r="V18" s="240">
        <v>1535</v>
      </c>
      <c r="W18" s="240">
        <v>3</v>
      </c>
      <c r="X18" s="240">
        <v>139</v>
      </c>
      <c r="Y18" s="240">
        <v>1532</v>
      </c>
      <c r="Z18" s="243">
        <v>3211</v>
      </c>
      <c r="AA18" s="236">
        <v>5</v>
      </c>
      <c r="AB18" s="240">
        <v>1411</v>
      </c>
      <c r="AC18" s="240">
        <v>2</v>
      </c>
      <c r="AD18" s="240">
        <v>3</v>
      </c>
      <c r="AE18" s="240">
        <v>1409</v>
      </c>
      <c r="AF18" s="243">
        <v>162</v>
      </c>
      <c r="AG18" s="244">
        <v>1.0300447594293E-3</v>
      </c>
      <c r="AH18" s="239">
        <v>-1.11663953777471</v>
      </c>
      <c r="AI18" s="245">
        <v>0.81312784289798101</v>
      </c>
      <c r="AJ18" s="244">
        <v>-7.8313566515960504</v>
      </c>
      <c r="AK18" s="239">
        <v>-8.1945764155513601</v>
      </c>
      <c r="AL18" s="245">
        <v>-6.84851819232862</v>
      </c>
      <c r="AM18" s="244">
        <v>2.7686652611724101E-3</v>
      </c>
      <c r="AN18" s="239">
        <v>-1.10299541341083</v>
      </c>
      <c r="AO18" s="245">
        <v>0.81595528832578701</v>
      </c>
      <c r="AP18" s="244">
        <v>4.4402779480173002E-2</v>
      </c>
      <c r="AQ18" s="239">
        <v>-0.95056478908777398</v>
      </c>
      <c r="AR18" s="245">
        <v>0.824757441966675</v>
      </c>
      <c r="AS18" s="244">
        <v>-0.727865367765542</v>
      </c>
      <c r="AT18" s="239">
        <v>-4.3917131890723402</v>
      </c>
      <c r="AU18" s="245">
        <v>0.715804380954007</v>
      </c>
      <c r="AV18" s="244">
        <v>-8.1945764155513601</v>
      </c>
      <c r="AW18" s="239">
        <v>-8.3100043161653492</v>
      </c>
      <c r="AX18" s="245">
        <v>-8.0129665335736995</v>
      </c>
      <c r="AY18" s="244">
        <v>-4.4278764896548397</v>
      </c>
      <c r="AZ18" s="239">
        <v>-5.6381973409917299</v>
      </c>
      <c r="BA18" s="245">
        <v>-3.2175556383179398</v>
      </c>
      <c r="BB18" s="244">
        <v>4.4807466286730602E-2</v>
      </c>
      <c r="BC18" s="239">
        <v>-0.94824125102534995</v>
      </c>
      <c r="BD18" s="245">
        <v>0.83020947252315502</v>
      </c>
    </row>
    <row r="19" spans="1:56" s="37" customFormat="1" ht="14.25" x14ac:dyDescent="0.2">
      <c r="A19" s="499"/>
      <c r="B19" s="236">
        <v>38321</v>
      </c>
      <c r="C19" s="37" t="s">
        <v>75</v>
      </c>
      <c r="D19" s="236" t="s">
        <v>616</v>
      </c>
      <c r="E19" s="237" t="s">
        <v>617</v>
      </c>
      <c r="F19" s="236" t="s">
        <v>1013</v>
      </c>
      <c r="G19" s="239">
        <v>-2.4269387242431502</v>
      </c>
      <c r="H19" s="239">
        <v>0.46128852644887902</v>
      </c>
      <c r="I19" s="239">
        <v>8.8306750539523499E-2</v>
      </c>
      <c r="J19" s="240" t="s">
        <v>1016</v>
      </c>
      <c r="K19" s="241">
        <v>1.4310554779446501E-7</v>
      </c>
      <c r="L19" s="236" t="s">
        <v>1005</v>
      </c>
      <c r="M19" s="240" t="s">
        <v>73</v>
      </c>
      <c r="N19" s="237" t="s">
        <v>69</v>
      </c>
      <c r="O19" s="236" t="s">
        <v>1013</v>
      </c>
      <c r="P19" s="239">
        <v>5.6214943519227596</v>
      </c>
      <c r="Q19" s="239">
        <v>0.14104117226716201</v>
      </c>
      <c r="R19" s="239">
        <v>276.30196726117703</v>
      </c>
      <c r="S19" s="240" t="s">
        <v>905</v>
      </c>
      <c r="T19" s="242">
        <v>0</v>
      </c>
      <c r="U19" s="236">
        <v>142</v>
      </c>
      <c r="V19" s="240">
        <v>1499</v>
      </c>
      <c r="W19" s="240">
        <v>3</v>
      </c>
      <c r="X19" s="240">
        <v>139</v>
      </c>
      <c r="Y19" s="240">
        <v>1496</v>
      </c>
      <c r="Z19" s="243">
        <v>3247</v>
      </c>
      <c r="AA19" s="236">
        <v>5</v>
      </c>
      <c r="AB19" s="240">
        <v>1410</v>
      </c>
      <c r="AC19" s="240">
        <v>2</v>
      </c>
      <c r="AD19" s="240">
        <v>3</v>
      </c>
      <c r="AE19" s="240">
        <v>1408</v>
      </c>
      <c r="AF19" s="243">
        <v>163</v>
      </c>
      <c r="AG19" s="244">
        <v>1.0300447594293E-3</v>
      </c>
      <c r="AH19" s="239">
        <v>-1.11663953777471</v>
      </c>
      <c r="AI19" s="245">
        <v>0.81312784289798101</v>
      </c>
      <c r="AJ19" s="244">
        <v>-7.8313566515960504</v>
      </c>
      <c r="AK19" s="239">
        <v>-8.1945764155513601</v>
      </c>
      <c r="AL19" s="245">
        <v>-6.84851819232862</v>
      </c>
      <c r="AM19" s="244">
        <v>2.7686652611724101E-3</v>
      </c>
      <c r="AN19" s="239">
        <v>-1.10299541341083</v>
      </c>
      <c r="AO19" s="245">
        <v>0.81595528832578701</v>
      </c>
      <c r="AP19" s="244">
        <v>4.4605122883451802E-2</v>
      </c>
      <c r="AQ19" s="239">
        <v>-0.94921392477337796</v>
      </c>
      <c r="AR19" s="245">
        <v>0.82748345724491501</v>
      </c>
      <c r="AS19" s="244">
        <v>-0.74476506764873096</v>
      </c>
      <c r="AT19" s="239">
        <v>-4.5105452068429299</v>
      </c>
      <c r="AU19" s="245">
        <v>0.707912975607909</v>
      </c>
      <c r="AV19" s="244">
        <v>-8.1945764155513601</v>
      </c>
      <c r="AW19" s="239">
        <v>-8.3100043161653492</v>
      </c>
      <c r="AX19" s="245">
        <v>-8.0129665335736995</v>
      </c>
      <c r="AY19" s="244">
        <v>-4.4278764896548397</v>
      </c>
      <c r="AZ19" s="239">
        <v>-5.6381973409917299</v>
      </c>
      <c r="BA19" s="245">
        <v>-3.2175556383179398</v>
      </c>
      <c r="BB19" s="244">
        <v>4.5371702253107202E-2</v>
      </c>
      <c r="BC19" s="239">
        <v>-0.94718205709460201</v>
      </c>
      <c r="BD19" s="245">
        <v>0.83074735722723403</v>
      </c>
    </row>
    <row r="20" spans="1:56" s="37" customFormat="1" ht="15" x14ac:dyDescent="0.25">
      <c r="A20" s="499">
        <v>8</v>
      </c>
      <c r="B20" s="236">
        <v>39625</v>
      </c>
      <c r="C20" s="37" t="s">
        <v>91</v>
      </c>
      <c r="D20" s="236" t="s">
        <v>1116</v>
      </c>
      <c r="E20" s="237" t="s">
        <v>135</v>
      </c>
      <c r="F20" s="238" t="s">
        <v>1012</v>
      </c>
      <c r="G20" s="239">
        <v>-0.43621835259154901</v>
      </c>
      <c r="H20" s="239">
        <v>8.3735248902878007E-2</v>
      </c>
      <c r="I20" s="239" t="s">
        <v>9</v>
      </c>
      <c r="J20" s="240" t="s">
        <v>9</v>
      </c>
      <c r="K20" s="241">
        <v>2.1143476722546899E-7</v>
      </c>
      <c r="L20" s="236" t="s">
        <v>1004</v>
      </c>
      <c r="M20" s="240" t="s">
        <v>1116</v>
      </c>
      <c r="N20" s="237" t="s">
        <v>94</v>
      </c>
      <c r="O20" s="238" t="s">
        <v>1012</v>
      </c>
      <c r="P20" s="239">
        <v>0.40405316285338999</v>
      </c>
      <c r="Q20" s="239">
        <v>7.6572974438643401E-2</v>
      </c>
      <c r="R20" s="239" t="s">
        <v>9</v>
      </c>
      <c r="S20" s="240" t="s">
        <v>9</v>
      </c>
      <c r="T20" s="242">
        <v>1.47683237652125E-7</v>
      </c>
      <c r="U20" s="236">
        <v>1855</v>
      </c>
      <c r="V20" s="240">
        <v>1190</v>
      </c>
      <c r="W20" s="240">
        <v>344</v>
      </c>
      <c r="X20" s="240">
        <v>1511</v>
      </c>
      <c r="Y20" s="240">
        <v>846</v>
      </c>
      <c r="Z20" s="243">
        <v>2184</v>
      </c>
      <c r="AA20" s="236">
        <v>538</v>
      </c>
      <c r="AB20" s="240">
        <v>1127</v>
      </c>
      <c r="AC20" s="240">
        <v>317</v>
      </c>
      <c r="AD20" s="240">
        <v>221</v>
      </c>
      <c r="AE20" s="240">
        <v>810</v>
      </c>
      <c r="AF20" s="243">
        <v>435</v>
      </c>
      <c r="AG20" s="244">
        <v>-1.03708443819587E-4</v>
      </c>
      <c r="AH20" s="239">
        <v>-0.88656251548109899</v>
      </c>
      <c r="AI20" s="245">
        <v>0.70466993539186595</v>
      </c>
      <c r="AJ20" s="244">
        <v>-0.102931088650903</v>
      </c>
      <c r="AK20" s="239">
        <v>-1.0237535441283001</v>
      </c>
      <c r="AL20" s="245">
        <v>0.49602052708226102</v>
      </c>
      <c r="AM20" s="244">
        <v>4.7824353133958601E-2</v>
      </c>
      <c r="AN20" s="239">
        <v>-0.81220173585237698</v>
      </c>
      <c r="AO20" s="245">
        <v>0.78581978776612305</v>
      </c>
      <c r="AP20" s="244">
        <v>4.8197891432271003E-2</v>
      </c>
      <c r="AQ20" s="239">
        <v>-0.81034166549453102</v>
      </c>
      <c r="AR20" s="245">
        <v>0.755468961993359</v>
      </c>
      <c r="AS20" s="244">
        <v>-9.6574956805389994E-2</v>
      </c>
      <c r="AT20" s="239">
        <v>-0.97994142556521202</v>
      </c>
      <c r="AU20" s="245">
        <v>0.61720044565472498</v>
      </c>
      <c r="AV20" s="244">
        <v>-0.22395144583926499</v>
      </c>
      <c r="AW20" s="239">
        <v>-1.1788122536252299</v>
      </c>
      <c r="AX20" s="245">
        <v>0.46452813046785701</v>
      </c>
      <c r="AY20" s="244">
        <v>-5.7607477937574203E-2</v>
      </c>
      <c r="AZ20" s="239">
        <v>-0.92119602157348501</v>
      </c>
      <c r="BA20" s="245">
        <v>0.53515061143141496</v>
      </c>
      <c r="BB20" s="244">
        <v>0.10601740539335699</v>
      </c>
      <c r="BC20" s="239">
        <v>-0.66798941481535301</v>
      </c>
      <c r="BD20" s="245">
        <v>0.83647217614517699</v>
      </c>
    </row>
    <row r="21" spans="1:56" s="37" customFormat="1" ht="15" x14ac:dyDescent="0.25">
      <c r="A21" s="499"/>
      <c r="B21" s="236">
        <v>39625</v>
      </c>
      <c r="C21" s="37" t="s">
        <v>91</v>
      </c>
      <c r="D21" s="236" t="s">
        <v>1116</v>
      </c>
      <c r="E21" s="237" t="s">
        <v>135</v>
      </c>
      <c r="F21" s="238" t="s">
        <v>1012</v>
      </c>
      <c r="G21" s="239">
        <v>-0.43621835259154901</v>
      </c>
      <c r="H21" s="239">
        <v>8.3735248902878007E-2</v>
      </c>
      <c r="I21" s="239" t="s">
        <v>9</v>
      </c>
      <c r="J21" s="240" t="s">
        <v>9</v>
      </c>
      <c r="K21" s="241">
        <v>2.1143476722546899E-7</v>
      </c>
      <c r="L21" s="236" t="s">
        <v>1004</v>
      </c>
      <c r="M21" s="240" t="s">
        <v>187</v>
      </c>
      <c r="N21" s="237" t="s">
        <v>91</v>
      </c>
      <c r="O21" s="238" t="s">
        <v>1012</v>
      </c>
      <c r="P21" s="239">
        <v>0.40558855004674499</v>
      </c>
      <c r="Q21" s="239">
        <v>7.6544641676355302E-2</v>
      </c>
      <c r="R21" s="239" t="s">
        <v>9</v>
      </c>
      <c r="S21" s="240" t="s">
        <v>9</v>
      </c>
      <c r="T21" s="242">
        <v>1.31189254999119E-7</v>
      </c>
      <c r="U21" s="236">
        <v>1855</v>
      </c>
      <c r="V21" s="240">
        <v>1189</v>
      </c>
      <c r="W21" s="240">
        <v>344</v>
      </c>
      <c r="X21" s="240">
        <v>1511</v>
      </c>
      <c r="Y21" s="240">
        <v>845</v>
      </c>
      <c r="Z21" s="243">
        <v>2185</v>
      </c>
      <c r="AA21" s="236">
        <v>538</v>
      </c>
      <c r="AB21" s="240">
        <v>1126</v>
      </c>
      <c r="AC21" s="240">
        <v>317</v>
      </c>
      <c r="AD21" s="240">
        <v>221</v>
      </c>
      <c r="AE21" s="240">
        <v>809</v>
      </c>
      <c r="AF21" s="243">
        <v>436</v>
      </c>
      <c r="AG21" s="244">
        <v>-1.03708443819587E-4</v>
      </c>
      <c r="AH21" s="239">
        <v>-0.88656251548109899</v>
      </c>
      <c r="AI21" s="245">
        <v>0.70466993539186595</v>
      </c>
      <c r="AJ21" s="244">
        <v>-0.102931088650903</v>
      </c>
      <c r="AK21" s="239">
        <v>-1.0237535441283001</v>
      </c>
      <c r="AL21" s="245">
        <v>0.49602052708226102</v>
      </c>
      <c r="AM21" s="244">
        <v>4.7824353133958601E-2</v>
      </c>
      <c r="AN21" s="239">
        <v>-0.81220173585237698</v>
      </c>
      <c r="AO21" s="245">
        <v>0.78581978776612305</v>
      </c>
      <c r="AP21" s="244">
        <v>4.8475435057740102E-2</v>
      </c>
      <c r="AQ21" s="239">
        <v>-0.80855559099399998</v>
      </c>
      <c r="AR21" s="245">
        <v>0.75571452344594103</v>
      </c>
      <c r="AS21" s="244">
        <v>-9.6896871123446707E-2</v>
      </c>
      <c r="AT21" s="239">
        <v>-0.97927854166848705</v>
      </c>
      <c r="AU21" s="245">
        <v>0.615197116451768</v>
      </c>
      <c r="AV21" s="244">
        <v>-0.22395144583926499</v>
      </c>
      <c r="AW21" s="239">
        <v>-1.1788122536252299</v>
      </c>
      <c r="AX21" s="245">
        <v>0.46452813046785701</v>
      </c>
      <c r="AY21" s="244">
        <v>-5.7607477937574203E-2</v>
      </c>
      <c r="AZ21" s="239">
        <v>-0.92119602157348501</v>
      </c>
      <c r="BA21" s="245">
        <v>0.53515061143141496</v>
      </c>
      <c r="BB21" s="244">
        <v>0.110000295335883</v>
      </c>
      <c r="BC21" s="239">
        <v>-0.66741843218572094</v>
      </c>
      <c r="BD21" s="245">
        <v>0.83660647580514902</v>
      </c>
    </row>
    <row r="22" spans="1:56" s="37" customFormat="1" ht="14.25" x14ac:dyDescent="0.2">
      <c r="A22" s="172">
        <v>9</v>
      </c>
      <c r="B22" s="236">
        <v>40450</v>
      </c>
      <c r="C22" s="37" t="s">
        <v>49</v>
      </c>
      <c r="D22" s="236" t="s">
        <v>479</v>
      </c>
      <c r="E22" s="237" t="s">
        <v>480</v>
      </c>
      <c r="F22" s="236" t="s">
        <v>1013</v>
      </c>
      <c r="G22" s="239">
        <v>2.1199510327138</v>
      </c>
      <c r="H22" s="239">
        <v>0.44360160788353598</v>
      </c>
      <c r="I22" s="239">
        <v>8.3307295444819793</v>
      </c>
      <c r="J22" s="240" t="s">
        <v>1017</v>
      </c>
      <c r="K22" s="241">
        <v>1.76210774468638E-6</v>
      </c>
      <c r="L22" s="236" t="s">
        <v>1004</v>
      </c>
      <c r="M22" s="240" t="s">
        <v>48</v>
      </c>
      <c r="N22" s="237" t="s">
        <v>49</v>
      </c>
      <c r="O22" s="236" t="s">
        <v>1013</v>
      </c>
      <c r="P22" s="239">
        <v>9.7454429224205299</v>
      </c>
      <c r="Q22" s="239">
        <v>1.04460318746961</v>
      </c>
      <c r="R22" s="239">
        <v>17076.233508087302</v>
      </c>
      <c r="S22" s="240" t="s">
        <v>916</v>
      </c>
      <c r="T22" s="242">
        <v>1.0654699705528901E-20</v>
      </c>
      <c r="U22" s="236">
        <v>214</v>
      </c>
      <c r="V22" s="240">
        <v>33</v>
      </c>
      <c r="W22" s="240">
        <v>5</v>
      </c>
      <c r="X22" s="240">
        <v>209</v>
      </c>
      <c r="Y22" s="240">
        <v>28</v>
      </c>
      <c r="Z22" s="243">
        <v>4643</v>
      </c>
      <c r="AA22" s="236">
        <v>8</v>
      </c>
      <c r="AB22" s="240">
        <v>29</v>
      </c>
      <c r="AC22" s="240">
        <v>5</v>
      </c>
      <c r="AD22" s="240">
        <v>3</v>
      </c>
      <c r="AE22" s="240">
        <v>24</v>
      </c>
      <c r="AF22" s="243">
        <v>3</v>
      </c>
      <c r="AG22" s="244">
        <v>-5.2777792781196903E-2</v>
      </c>
      <c r="AH22" s="239">
        <v>-0.52697602248730602</v>
      </c>
      <c r="AI22" s="245">
        <v>0.52337984610968702</v>
      </c>
      <c r="AJ22" s="244">
        <v>-7.0636160433229095E-2</v>
      </c>
      <c r="AK22" s="239">
        <v>-0.408636125077254</v>
      </c>
      <c r="AL22" s="245">
        <v>0.67731767107881402</v>
      </c>
      <c r="AM22" s="244">
        <v>-5.2777792781196903E-2</v>
      </c>
      <c r="AN22" s="239">
        <v>-0.63107114260041697</v>
      </c>
      <c r="AO22" s="245">
        <v>0.451891694423603</v>
      </c>
      <c r="AP22" s="244">
        <v>5.1963310283619502E-2</v>
      </c>
      <c r="AQ22" s="239">
        <v>-0.457332744502574</v>
      </c>
      <c r="AR22" s="245">
        <v>0.78404747673338304</v>
      </c>
      <c r="AS22" s="244">
        <v>-0.44987503245604199</v>
      </c>
      <c r="AT22" s="239">
        <v>-0.94043405971670702</v>
      </c>
      <c r="AU22" s="245">
        <v>-0.14295751069837601</v>
      </c>
      <c r="AV22" s="244">
        <v>-0.53235284721361797</v>
      </c>
      <c r="AW22" s="239">
        <v>-0.80440698888234397</v>
      </c>
      <c r="AX22" s="245">
        <v>-0.44987503245604199</v>
      </c>
      <c r="AY22" s="244">
        <v>0.44874188932247799</v>
      </c>
      <c r="AZ22" s="239">
        <v>9.6016159446121796E-2</v>
      </c>
      <c r="BA22" s="245">
        <v>1.36304501634782</v>
      </c>
      <c r="BB22" s="244">
        <v>-9.3140593084954995E-4</v>
      </c>
      <c r="BC22" s="239">
        <v>-0.57633517018070601</v>
      </c>
      <c r="BD22" s="245">
        <v>0.64452522135601897</v>
      </c>
    </row>
    <row r="23" spans="1:56" s="37" customFormat="1" ht="14.25" x14ac:dyDescent="0.2">
      <c r="A23" s="172">
        <v>10</v>
      </c>
      <c r="B23" s="236">
        <v>40450</v>
      </c>
      <c r="C23" s="37" t="s">
        <v>49</v>
      </c>
      <c r="D23" s="236" t="s">
        <v>1116</v>
      </c>
      <c r="E23" s="237" t="s">
        <v>857</v>
      </c>
      <c r="F23" s="236" t="s">
        <v>1013</v>
      </c>
      <c r="G23" s="239">
        <v>1.76493138226374</v>
      </c>
      <c r="H23" s="239">
        <v>0.364175476490191</v>
      </c>
      <c r="I23" s="239">
        <v>5.8411715363664802</v>
      </c>
      <c r="J23" s="240" t="s">
        <v>1018</v>
      </c>
      <c r="K23" s="241">
        <v>1.2573695235840501E-6</v>
      </c>
      <c r="L23" s="236" t="s">
        <v>1004</v>
      </c>
      <c r="M23" s="240" t="s">
        <v>48</v>
      </c>
      <c r="N23" s="237" t="s">
        <v>49</v>
      </c>
      <c r="O23" s="236" t="s">
        <v>1013</v>
      </c>
      <c r="P23" s="239">
        <v>9.7454429224205299</v>
      </c>
      <c r="Q23" s="239">
        <v>1.04460318746961</v>
      </c>
      <c r="R23" s="239">
        <v>17076.233508087302</v>
      </c>
      <c r="S23" s="240" t="s">
        <v>916</v>
      </c>
      <c r="T23" s="242">
        <v>1.0654699705528901E-20</v>
      </c>
      <c r="U23" s="236">
        <v>380</v>
      </c>
      <c r="V23" s="240">
        <v>33</v>
      </c>
      <c r="W23" s="240">
        <v>12</v>
      </c>
      <c r="X23" s="240">
        <v>368</v>
      </c>
      <c r="Y23" s="240">
        <v>21</v>
      </c>
      <c r="Z23" s="243">
        <v>4484</v>
      </c>
      <c r="AA23" s="236">
        <v>14</v>
      </c>
      <c r="AB23" s="240">
        <v>29</v>
      </c>
      <c r="AC23" s="240">
        <v>10</v>
      </c>
      <c r="AD23" s="240">
        <v>4</v>
      </c>
      <c r="AE23" s="240">
        <v>19</v>
      </c>
      <c r="AF23" s="243">
        <v>2</v>
      </c>
      <c r="AG23" s="244">
        <v>-5.2777792781196903E-2</v>
      </c>
      <c r="AH23" s="239">
        <v>-0.52697602248730602</v>
      </c>
      <c r="AI23" s="245">
        <v>0.52337984610968702</v>
      </c>
      <c r="AJ23" s="244">
        <v>4.5564517071932702E-2</v>
      </c>
      <c r="AK23" s="239">
        <v>-0.445256809746785</v>
      </c>
      <c r="AL23" s="245">
        <v>0.805094301656746</v>
      </c>
      <c r="AM23" s="244">
        <v>-5.2777792781196903E-2</v>
      </c>
      <c r="AN23" s="239">
        <v>-0.53235284721361797</v>
      </c>
      <c r="AO23" s="245">
        <v>0.210692176917645</v>
      </c>
      <c r="AP23" s="244">
        <v>5.1963310283619502E-2</v>
      </c>
      <c r="AQ23" s="239">
        <v>-0.457332744502574</v>
      </c>
      <c r="AR23" s="245">
        <v>0.78404747673338304</v>
      </c>
      <c r="AS23" s="244">
        <v>-0.44987503245604199</v>
      </c>
      <c r="AT23" s="239">
        <v>-0.94043405971670702</v>
      </c>
      <c r="AU23" s="245">
        <v>-0.14295751069837601</v>
      </c>
      <c r="AV23" s="244">
        <v>-0.21777074636507299</v>
      </c>
      <c r="AW23" s="239">
        <v>-0.62009596499111996</v>
      </c>
      <c r="AX23" s="245">
        <v>-1.1289878979873399E-2</v>
      </c>
      <c r="AY23" s="244">
        <v>0.451891694423603</v>
      </c>
      <c r="AZ23" s="239">
        <v>-0.445256809746785</v>
      </c>
      <c r="BA23" s="245">
        <v>1.1190712724579299</v>
      </c>
      <c r="BB23" s="244">
        <v>5.0914980919497803E-2</v>
      </c>
      <c r="BC23" s="239">
        <v>-0.400436914047401</v>
      </c>
      <c r="BD23" s="245">
        <v>0.32971703312006201</v>
      </c>
    </row>
    <row r="24" spans="1:56" s="37" customFormat="1" ht="14.25" x14ac:dyDescent="0.2">
      <c r="A24" s="172">
        <v>11</v>
      </c>
      <c r="B24" s="236">
        <v>40450</v>
      </c>
      <c r="C24" s="37" t="s">
        <v>49</v>
      </c>
      <c r="D24" s="236" t="s">
        <v>668</v>
      </c>
      <c r="E24" s="237" t="s">
        <v>669</v>
      </c>
      <c r="F24" s="236" t="s">
        <v>1013</v>
      </c>
      <c r="G24" s="239">
        <v>2.9586434473274399</v>
      </c>
      <c r="H24" s="239">
        <v>0.60301139240433499</v>
      </c>
      <c r="I24" s="239">
        <v>19.271810788719399</v>
      </c>
      <c r="J24" s="240" t="s">
        <v>1019</v>
      </c>
      <c r="K24" s="241">
        <v>9.2741026264595904E-7</v>
      </c>
      <c r="L24" s="236" t="s">
        <v>1004</v>
      </c>
      <c r="M24" s="240" t="s">
        <v>48</v>
      </c>
      <c r="N24" s="237" t="s">
        <v>49</v>
      </c>
      <c r="O24" s="236" t="s">
        <v>1013</v>
      </c>
      <c r="P24" s="239">
        <v>9.7454429224205299</v>
      </c>
      <c r="Q24" s="239">
        <v>1.04460318746961</v>
      </c>
      <c r="R24" s="239">
        <v>17076.233508087302</v>
      </c>
      <c r="S24" s="240" t="s">
        <v>916</v>
      </c>
      <c r="T24" s="242">
        <v>1.0654699705528901E-20</v>
      </c>
      <c r="U24" s="236">
        <v>29</v>
      </c>
      <c r="V24" s="240">
        <v>33</v>
      </c>
      <c r="W24" s="240">
        <v>4</v>
      </c>
      <c r="X24" s="240">
        <v>25</v>
      </c>
      <c r="Y24" s="240">
        <v>29</v>
      </c>
      <c r="Z24" s="243">
        <v>4827</v>
      </c>
      <c r="AA24" s="236">
        <v>4</v>
      </c>
      <c r="AB24" s="240">
        <v>29</v>
      </c>
      <c r="AC24" s="240">
        <v>4</v>
      </c>
      <c r="AD24" s="240">
        <v>0</v>
      </c>
      <c r="AE24" s="240">
        <v>25</v>
      </c>
      <c r="AF24" s="243">
        <v>6</v>
      </c>
      <c r="AG24" s="244">
        <v>-5.2777792781196903E-2</v>
      </c>
      <c r="AH24" s="239">
        <v>-0.52697602248730602</v>
      </c>
      <c r="AI24" s="245">
        <v>0.52337984610968702</v>
      </c>
      <c r="AJ24" s="244">
        <v>0.73313321681645705</v>
      </c>
      <c r="AK24" s="239">
        <v>4.3685946562590297E-2</v>
      </c>
      <c r="AL24" s="245">
        <v>1.5131674310186201</v>
      </c>
      <c r="AM24" s="244">
        <v>-6.8144275031679594E-2</v>
      </c>
      <c r="AN24" s="239">
        <v>-0.63644796732672804</v>
      </c>
      <c r="AO24" s="245">
        <v>0.37725373763639403</v>
      </c>
      <c r="AP24" s="244">
        <v>5.1963310283619502E-2</v>
      </c>
      <c r="AQ24" s="239">
        <v>-0.457332744502574</v>
      </c>
      <c r="AR24" s="245">
        <v>0.78404747673338304</v>
      </c>
      <c r="AS24" s="244">
        <v>-0.44987503245604199</v>
      </c>
      <c r="AT24" s="239">
        <v>-0.94043405971670702</v>
      </c>
      <c r="AU24" s="245">
        <v>-0.14295751069837601</v>
      </c>
      <c r="AV24" s="244" t="s">
        <v>9</v>
      </c>
      <c r="AW24" s="239" t="s">
        <v>9</v>
      </c>
      <c r="AX24" s="245" t="s">
        <v>9</v>
      </c>
      <c r="AY24" s="244">
        <v>0.73313321681645705</v>
      </c>
      <c r="AZ24" s="239">
        <v>4.3685946562590297E-2</v>
      </c>
      <c r="BA24" s="245">
        <v>1.5131674310186201</v>
      </c>
      <c r="BB24" s="244">
        <v>5.0914980919497803E-2</v>
      </c>
      <c r="BC24" s="239">
        <v>-0.52159919776099495</v>
      </c>
      <c r="BD24" s="245">
        <v>0.59801780289689699</v>
      </c>
    </row>
    <row r="25" spans="1:56" s="37" customFormat="1" ht="14.25" x14ac:dyDescent="0.2">
      <c r="A25" s="172">
        <v>12</v>
      </c>
      <c r="B25" s="236">
        <v>40450</v>
      </c>
      <c r="C25" s="37" t="s">
        <v>49</v>
      </c>
      <c r="D25" s="236" t="s">
        <v>267</v>
      </c>
      <c r="E25" s="237" t="s">
        <v>266</v>
      </c>
      <c r="F25" s="236" t="s">
        <v>1013</v>
      </c>
      <c r="G25" s="239">
        <v>2.2130706799511399</v>
      </c>
      <c r="H25" s="239">
        <v>0.46319829220138098</v>
      </c>
      <c r="I25" s="239">
        <v>9.1437508610198197</v>
      </c>
      <c r="J25" s="240" t="s">
        <v>1020</v>
      </c>
      <c r="K25" s="241">
        <v>1.7721994729249099E-6</v>
      </c>
      <c r="L25" s="236" t="s">
        <v>1004</v>
      </c>
      <c r="M25" s="240" t="s">
        <v>48</v>
      </c>
      <c r="N25" s="237" t="s">
        <v>49</v>
      </c>
      <c r="O25" s="236" t="s">
        <v>1013</v>
      </c>
      <c r="P25" s="239">
        <v>9.7454429224205299</v>
      </c>
      <c r="Q25" s="239">
        <v>1.04460318746961</v>
      </c>
      <c r="R25" s="239">
        <v>17076.233508087302</v>
      </c>
      <c r="S25" s="240" t="s">
        <v>916</v>
      </c>
      <c r="T25" s="242">
        <v>1.0654699705528901E-20</v>
      </c>
      <c r="U25" s="236">
        <v>96</v>
      </c>
      <c r="V25" s="240">
        <v>33</v>
      </c>
      <c r="W25" s="240">
        <v>7</v>
      </c>
      <c r="X25" s="240">
        <v>89</v>
      </c>
      <c r="Y25" s="240">
        <v>26</v>
      </c>
      <c r="Z25" s="243">
        <v>4763</v>
      </c>
      <c r="AA25" s="236">
        <v>7</v>
      </c>
      <c r="AB25" s="240">
        <v>29</v>
      </c>
      <c r="AC25" s="240">
        <v>6</v>
      </c>
      <c r="AD25" s="240">
        <v>1</v>
      </c>
      <c r="AE25" s="240">
        <v>23</v>
      </c>
      <c r="AF25" s="243">
        <v>5</v>
      </c>
      <c r="AG25" s="244">
        <v>-5.2777792781196903E-2</v>
      </c>
      <c r="AH25" s="239">
        <v>-0.52697602248730602</v>
      </c>
      <c r="AI25" s="245">
        <v>0.52337984610968702</v>
      </c>
      <c r="AJ25" s="244">
        <v>0.59801780289689699</v>
      </c>
      <c r="AK25" s="239">
        <v>-0.89361060617425003</v>
      </c>
      <c r="AL25" s="245">
        <v>0.82908363898837301</v>
      </c>
      <c r="AM25" s="244">
        <v>-6.04610339064382E-2</v>
      </c>
      <c r="AN25" s="239">
        <v>-0.52428761012415104</v>
      </c>
      <c r="AO25" s="245">
        <v>0.23446052917581101</v>
      </c>
      <c r="AP25" s="244">
        <v>5.1963310283619502E-2</v>
      </c>
      <c r="AQ25" s="239">
        <v>-0.457332744502574</v>
      </c>
      <c r="AR25" s="245">
        <v>0.78404747673338304</v>
      </c>
      <c r="AS25" s="244">
        <v>-0.44987503245604199</v>
      </c>
      <c r="AT25" s="239">
        <v>-0.94043405971670702</v>
      </c>
      <c r="AU25" s="245">
        <v>-0.14295751069837601</v>
      </c>
      <c r="AV25" s="244">
        <v>-1.3781922068690799</v>
      </c>
      <c r="AW25" s="239">
        <v>-1.3781922068690799</v>
      </c>
      <c r="AX25" s="245">
        <v>-1.3781922068690799</v>
      </c>
      <c r="AY25" s="244">
        <v>0.69103263981513996</v>
      </c>
      <c r="AZ25" s="239">
        <v>-0.15726730338534101</v>
      </c>
      <c r="BA25" s="245">
        <v>0.85160172011586799</v>
      </c>
      <c r="BB25" s="244">
        <v>5.0914980919497803E-2</v>
      </c>
      <c r="BC25" s="239">
        <v>-0.48946597113178397</v>
      </c>
      <c r="BD25" s="245">
        <v>0.37725373763639403</v>
      </c>
    </row>
    <row r="26" spans="1:56" s="37" customFormat="1" ht="14.25" x14ac:dyDescent="0.2">
      <c r="A26" s="172">
        <v>13</v>
      </c>
      <c r="B26" s="236">
        <v>40459</v>
      </c>
      <c r="C26" s="37" t="s">
        <v>918</v>
      </c>
      <c r="D26" s="236" t="s">
        <v>239</v>
      </c>
      <c r="E26" s="237" t="s">
        <v>240</v>
      </c>
      <c r="F26" s="236" t="s">
        <v>1013</v>
      </c>
      <c r="G26" s="239">
        <v>2.5341838781146002</v>
      </c>
      <c r="H26" s="239">
        <v>0.51904533176720302</v>
      </c>
      <c r="I26" s="239">
        <v>12.6061385031814</v>
      </c>
      <c r="J26" s="240" t="s">
        <v>1021</v>
      </c>
      <c r="K26" s="241">
        <v>1.04805514572587E-6</v>
      </c>
      <c r="L26" s="236" t="s">
        <v>1004</v>
      </c>
      <c r="M26" s="240" t="s">
        <v>157</v>
      </c>
      <c r="N26" s="237" t="s">
        <v>158</v>
      </c>
      <c r="O26" s="236" t="s">
        <v>1013</v>
      </c>
      <c r="P26" s="239">
        <v>6.8915058201146904</v>
      </c>
      <c r="Q26" s="239">
        <v>0.37528340441202301</v>
      </c>
      <c r="R26" s="239">
        <v>983.88185138704205</v>
      </c>
      <c r="S26" s="240" t="s">
        <v>919</v>
      </c>
      <c r="T26" s="242">
        <v>2.5760428233357198E-75</v>
      </c>
      <c r="U26" s="236">
        <v>20</v>
      </c>
      <c r="V26" s="240">
        <v>102</v>
      </c>
      <c r="W26" s="240">
        <v>6</v>
      </c>
      <c r="X26" s="240">
        <v>14</v>
      </c>
      <c r="Y26" s="240">
        <v>96</v>
      </c>
      <c r="Z26" s="243">
        <v>4769</v>
      </c>
      <c r="AA26" s="236">
        <v>6</v>
      </c>
      <c r="AB26" s="240">
        <v>91</v>
      </c>
      <c r="AC26" s="240">
        <v>5</v>
      </c>
      <c r="AD26" s="240">
        <v>1</v>
      </c>
      <c r="AE26" s="240">
        <v>86</v>
      </c>
      <c r="AF26" s="243">
        <v>38</v>
      </c>
      <c r="AG26" s="244">
        <v>1.272491741903E-2</v>
      </c>
      <c r="AH26" s="239">
        <v>-0.62109950153665905</v>
      </c>
      <c r="AI26" s="245">
        <v>0.84940340104728596</v>
      </c>
      <c r="AJ26" s="244">
        <v>0.27320742947392901</v>
      </c>
      <c r="AK26" s="239">
        <v>3.1422027950615598E-2</v>
      </c>
      <c r="AL26" s="245">
        <v>0.620722760473575</v>
      </c>
      <c r="AM26" s="244">
        <v>-2.8533820696268E-2</v>
      </c>
      <c r="AN26" s="239">
        <v>-0.65160613631679198</v>
      </c>
      <c r="AO26" s="245">
        <v>0.87036016227397806</v>
      </c>
      <c r="AP26" s="244">
        <v>0.25023815096771601</v>
      </c>
      <c r="AQ26" s="239">
        <v>-0.339760773479929</v>
      </c>
      <c r="AR26" s="245">
        <v>1.02138558124518</v>
      </c>
      <c r="AS26" s="244">
        <v>-0.27085350099133498</v>
      </c>
      <c r="AT26" s="239">
        <v>-2.1213123060880701</v>
      </c>
      <c r="AU26" s="245">
        <v>0.109121846493991</v>
      </c>
      <c r="AV26" s="244">
        <v>-7.9337371066718196</v>
      </c>
      <c r="AW26" s="239">
        <v>-7.9337371066718196</v>
      </c>
      <c r="AX26" s="245">
        <v>-7.9337371066718196</v>
      </c>
      <c r="AY26" s="244">
        <v>0.49707625165957597</v>
      </c>
      <c r="AZ26" s="239">
        <v>4.9338607288282502E-2</v>
      </c>
      <c r="BA26" s="245">
        <v>0.66193826341157402</v>
      </c>
      <c r="BB26" s="244">
        <v>0.23805518077536</v>
      </c>
      <c r="BC26" s="239">
        <v>-0.38251507537170598</v>
      </c>
      <c r="BD26" s="245">
        <v>1.0219960873757299</v>
      </c>
    </row>
    <row r="27" spans="1:56" s="37" customFormat="1" ht="15" x14ac:dyDescent="0.25">
      <c r="A27" s="499">
        <v>14</v>
      </c>
      <c r="B27" s="236">
        <v>41726</v>
      </c>
      <c r="C27" s="37" t="s">
        <v>98</v>
      </c>
      <c r="D27" s="236" t="s">
        <v>1116</v>
      </c>
      <c r="E27" s="237" t="s">
        <v>135</v>
      </c>
      <c r="F27" s="238" t="s">
        <v>1012</v>
      </c>
      <c r="G27" s="239">
        <v>1.06669143267735</v>
      </c>
      <c r="H27" s="239">
        <v>0.20152161227189799</v>
      </c>
      <c r="I27" s="239" t="s">
        <v>9</v>
      </c>
      <c r="J27" s="240" t="s">
        <v>9</v>
      </c>
      <c r="K27" s="241">
        <v>1.3325854855741001E-7</v>
      </c>
      <c r="L27" s="236" t="s">
        <v>1005</v>
      </c>
      <c r="M27" s="240" t="s">
        <v>1116</v>
      </c>
      <c r="N27" s="237" t="s">
        <v>71</v>
      </c>
      <c r="O27" s="238" t="s">
        <v>1012</v>
      </c>
      <c r="P27" s="239">
        <v>5.51223251285984</v>
      </c>
      <c r="Q27" s="239">
        <v>0.187705562147814</v>
      </c>
      <c r="R27" s="239" t="s">
        <v>9</v>
      </c>
      <c r="S27" s="240" t="s">
        <v>9</v>
      </c>
      <c r="T27" s="242">
        <v>3.7888258101777797E-158</v>
      </c>
      <c r="U27" s="236">
        <v>1855</v>
      </c>
      <c r="V27" s="240">
        <v>1535</v>
      </c>
      <c r="W27" s="240">
        <v>866</v>
      </c>
      <c r="X27" s="240">
        <v>989</v>
      </c>
      <c r="Y27" s="240">
        <v>669</v>
      </c>
      <c r="Z27" s="243">
        <v>2361</v>
      </c>
      <c r="AA27" s="236">
        <v>999</v>
      </c>
      <c r="AB27" s="240">
        <v>1455</v>
      </c>
      <c r="AC27" s="240">
        <v>823</v>
      </c>
      <c r="AD27" s="240">
        <v>176</v>
      </c>
      <c r="AE27" s="240">
        <v>632</v>
      </c>
      <c r="AF27" s="243">
        <v>398</v>
      </c>
      <c r="AG27" s="244">
        <v>-5.51732011075611E-3</v>
      </c>
      <c r="AH27" s="239">
        <v>-0.95941864499291496</v>
      </c>
      <c r="AI27" s="245">
        <v>0.68562045257024395</v>
      </c>
      <c r="AJ27" s="244">
        <v>0.26191188016022898</v>
      </c>
      <c r="AK27" s="239">
        <v>-0.48355001199666903</v>
      </c>
      <c r="AL27" s="245">
        <v>0.88102320022634895</v>
      </c>
      <c r="AM27" s="244">
        <v>-0.271076108288134</v>
      </c>
      <c r="AN27" s="239">
        <v>-1.9634102048215001</v>
      </c>
      <c r="AO27" s="245">
        <v>0.43175676510698302</v>
      </c>
      <c r="AP27" s="244">
        <v>0.254011094662763</v>
      </c>
      <c r="AQ27" s="239">
        <v>-0.345976432824182</v>
      </c>
      <c r="AR27" s="245">
        <v>0.896261065285056</v>
      </c>
      <c r="AS27" s="244">
        <v>-3.34255478645332</v>
      </c>
      <c r="AT27" s="239">
        <v>-9.8263888846417409</v>
      </c>
      <c r="AU27" s="245">
        <v>-0.18316191515232</v>
      </c>
      <c r="AV27" s="244">
        <v>-1.4301509026158701</v>
      </c>
      <c r="AW27" s="239">
        <v>-9.1628582561078105</v>
      </c>
      <c r="AX27" s="245">
        <v>0.21400425630389899</v>
      </c>
      <c r="AY27" s="244">
        <v>0.38358347747941801</v>
      </c>
      <c r="AZ27" s="239">
        <v>-0.224080867902792</v>
      </c>
      <c r="BA27" s="245">
        <v>1.0015689876768901</v>
      </c>
      <c r="BB27" s="244">
        <v>0.114034579415127</v>
      </c>
      <c r="BC27" s="239">
        <v>-0.41850502806837098</v>
      </c>
      <c r="BD27" s="245">
        <v>0.72221192318956895</v>
      </c>
    </row>
    <row r="28" spans="1:56" s="37" customFormat="1" ht="15" x14ac:dyDescent="0.25">
      <c r="A28" s="499"/>
      <c r="B28" s="236">
        <v>41726</v>
      </c>
      <c r="C28" s="37" t="s">
        <v>98</v>
      </c>
      <c r="D28" s="236" t="s">
        <v>1116</v>
      </c>
      <c r="E28" s="237" t="s">
        <v>135</v>
      </c>
      <c r="F28" s="238" t="s">
        <v>1012</v>
      </c>
      <c r="G28" s="239">
        <v>1.06669143267735</v>
      </c>
      <c r="H28" s="239">
        <v>0.20152161227189799</v>
      </c>
      <c r="I28" s="239" t="s">
        <v>9</v>
      </c>
      <c r="J28" s="240" t="s">
        <v>9</v>
      </c>
      <c r="K28" s="241">
        <v>1.3325854855741001E-7</v>
      </c>
      <c r="L28" s="236" t="s">
        <v>1005</v>
      </c>
      <c r="M28" s="240" t="s">
        <v>73</v>
      </c>
      <c r="N28" s="237" t="s">
        <v>69</v>
      </c>
      <c r="O28" s="238" t="s">
        <v>1012</v>
      </c>
      <c r="P28" s="239">
        <v>5.5552605847813101</v>
      </c>
      <c r="Q28" s="239">
        <v>0.185738258158928</v>
      </c>
      <c r="R28" s="239" t="s">
        <v>9</v>
      </c>
      <c r="S28" s="240" t="s">
        <v>9</v>
      </c>
      <c r="T28" s="242">
        <v>5.0745615123693097E-163</v>
      </c>
      <c r="U28" s="236">
        <v>1855</v>
      </c>
      <c r="V28" s="240">
        <v>1499</v>
      </c>
      <c r="W28" s="240">
        <v>844</v>
      </c>
      <c r="X28" s="240">
        <v>1011</v>
      </c>
      <c r="Y28" s="240">
        <v>655</v>
      </c>
      <c r="Z28" s="243">
        <v>2375</v>
      </c>
      <c r="AA28" s="236">
        <v>999</v>
      </c>
      <c r="AB28" s="240">
        <v>1446</v>
      </c>
      <c r="AC28" s="240">
        <v>817</v>
      </c>
      <c r="AD28" s="240">
        <v>182</v>
      </c>
      <c r="AE28" s="240">
        <v>629</v>
      </c>
      <c r="AF28" s="243">
        <v>401</v>
      </c>
      <c r="AG28" s="244">
        <v>-5.51732011075611E-3</v>
      </c>
      <c r="AH28" s="239">
        <v>-0.95941864499291496</v>
      </c>
      <c r="AI28" s="245">
        <v>0.68562045257024395</v>
      </c>
      <c r="AJ28" s="244">
        <v>0.26191188016022898</v>
      </c>
      <c r="AK28" s="239">
        <v>-0.48355001199666903</v>
      </c>
      <c r="AL28" s="245">
        <v>0.88102320022634895</v>
      </c>
      <c r="AM28" s="244">
        <v>-0.271076108288134</v>
      </c>
      <c r="AN28" s="239">
        <v>-1.9634102048215001</v>
      </c>
      <c r="AO28" s="245">
        <v>0.43175676510698302</v>
      </c>
      <c r="AP28" s="244">
        <v>0.258446487596451</v>
      </c>
      <c r="AQ28" s="239">
        <v>-0.33550499774947801</v>
      </c>
      <c r="AR28" s="245">
        <v>0.89899788520776502</v>
      </c>
      <c r="AS28" s="244">
        <v>-3.3543493950742902</v>
      </c>
      <c r="AT28" s="239">
        <v>-9.7951548376530795</v>
      </c>
      <c r="AU28" s="245">
        <v>-0.18609741441889399</v>
      </c>
      <c r="AV28" s="244">
        <v>-1.6040717590167399</v>
      </c>
      <c r="AW28" s="239">
        <v>-9.1517654029505699</v>
      </c>
      <c r="AX28" s="245">
        <v>0.19652802697429</v>
      </c>
      <c r="AY28" s="244">
        <v>0.39164621347566098</v>
      </c>
      <c r="AZ28" s="239">
        <v>-0.20972932988123799</v>
      </c>
      <c r="BA28" s="245">
        <v>1.0128880091549699</v>
      </c>
      <c r="BB28" s="244">
        <v>0.11673792318862999</v>
      </c>
      <c r="BC28" s="239">
        <v>-0.41703115154051301</v>
      </c>
      <c r="BD28" s="245">
        <v>0.72497778999721096</v>
      </c>
    </row>
    <row r="29" spans="1:56" s="37" customFormat="1" ht="15" x14ac:dyDescent="0.25">
      <c r="A29" s="499">
        <v>15</v>
      </c>
      <c r="B29" s="236">
        <v>41726</v>
      </c>
      <c r="C29" s="37" t="s">
        <v>98</v>
      </c>
      <c r="D29" s="236" t="s">
        <v>616</v>
      </c>
      <c r="E29" s="237" t="s">
        <v>617</v>
      </c>
      <c r="F29" s="238" t="s">
        <v>1012</v>
      </c>
      <c r="G29" s="239">
        <v>-5.5181973609664698</v>
      </c>
      <c r="H29" s="239">
        <v>0.77992354192063096</v>
      </c>
      <c r="I29" s="239" t="s">
        <v>9</v>
      </c>
      <c r="J29" s="240" t="s">
        <v>9</v>
      </c>
      <c r="K29" s="241">
        <v>2.0482497059820701E-12</v>
      </c>
      <c r="L29" s="236" t="s">
        <v>1005</v>
      </c>
      <c r="M29" s="240" t="s">
        <v>1116</v>
      </c>
      <c r="N29" s="237" t="s">
        <v>71</v>
      </c>
      <c r="O29" s="238" t="s">
        <v>1012</v>
      </c>
      <c r="P29" s="239">
        <v>5.51223251285984</v>
      </c>
      <c r="Q29" s="239">
        <v>0.187705562147814</v>
      </c>
      <c r="R29" s="239" t="s">
        <v>9</v>
      </c>
      <c r="S29" s="240" t="s">
        <v>9</v>
      </c>
      <c r="T29" s="242">
        <v>3.7888258101777797E-158</v>
      </c>
      <c r="U29" s="236">
        <v>142</v>
      </c>
      <c r="V29" s="240">
        <v>1535</v>
      </c>
      <c r="W29" s="240">
        <v>3</v>
      </c>
      <c r="X29" s="240">
        <v>139</v>
      </c>
      <c r="Y29" s="240">
        <v>1532</v>
      </c>
      <c r="Z29" s="243">
        <v>3211</v>
      </c>
      <c r="AA29" s="236">
        <v>30</v>
      </c>
      <c r="AB29" s="240">
        <v>1455</v>
      </c>
      <c r="AC29" s="240">
        <v>3</v>
      </c>
      <c r="AD29" s="240">
        <v>27</v>
      </c>
      <c r="AE29" s="240">
        <v>1452</v>
      </c>
      <c r="AF29" s="243">
        <v>547</v>
      </c>
      <c r="AG29" s="244">
        <v>-5.51732011075611E-3</v>
      </c>
      <c r="AH29" s="239">
        <v>-0.95941864499291496</v>
      </c>
      <c r="AI29" s="245">
        <v>0.68562045257024395</v>
      </c>
      <c r="AJ29" s="244">
        <v>-9.0913641239294094</v>
      </c>
      <c r="AK29" s="239">
        <v>-10.770640350417001</v>
      </c>
      <c r="AL29" s="245">
        <v>-1.9397177849711</v>
      </c>
      <c r="AM29" s="244">
        <v>1.6690641623393801E-2</v>
      </c>
      <c r="AN29" s="239">
        <v>-0.90655583127728401</v>
      </c>
      <c r="AO29" s="245">
        <v>0.69208445230534199</v>
      </c>
      <c r="AP29" s="244">
        <v>0.254011094662763</v>
      </c>
      <c r="AQ29" s="239">
        <v>-0.345976432824182</v>
      </c>
      <c r="AR29" s="245">
        <v>0.896261065285056</v>
      </c>
      <c r="AS29" s="244">
        <v>-3.34255478645332</v>
      </c>
      <c r="AT29" s="239">
        <v>-9.8263888846417409</v>
      </c>
      <c r="AU29" s="245">
        <v>-0.18316191515232</v>
      </c>
      <c r="AV29" s="244">
        <v>-9.3746808398189003</v>
      </c>
      <c r="AW29" s="239">
        <v>-10.925950645969101</v>
      </c>
      <c r="AX29" s="245">
        <v>-5.2997656385905598</v>
      </c>
      <c r="AY29" s="244">
        <v>-1.69027707004229</v>
      </c>
      <c r="AZ29" s="239">
        <v>-2.1891584998999201</v>
      </c>
      <c r="BA29" s="245">
        <v>-1.37487527361196</v>
      </c>
      <c r="BB29" s="244">
        <v>0.257891002897779</v>
      </c>
      <c r="BC29" s="239">
        <v>-0.33796150111982998</v>
      </c>
      <c r="BD29" s="245">
        <v>0.89800836493025904</v>
      </c>
    </row>
    <row r="30" spans="1:56" s="37" customFormat="1" ht="15" x14ac:dyDescent="0.25">
      <c r="A30" s="499"/>
      <c r="B30" s="236">
        <v>41726</v>
      </c>
      <c r="C30" s="37" t="s">
        <v>98</v>
      </c>
      <c r="D30" s="236" t="s">
        <v>616</v>
      </c>
      <c r="E30" s="237" t="s">
        <v>617</v>
      </c>
      <c r="F30" s="238" t="s">
        <v>1012</v>
      </c>
      <c r="G30" s="239">
        <v>-5.5181973609664698</v>
      </c>
      <c r="H30" s="239">
        <v>0.77992354192063096</v>
      </c>
      <c r="I30" s="239" t="s">
        <v>9</v>
      </c>
      <c r="J30" s="240" t="s">
        <v>9</v>
      </c>
      <c r="K30" s="241">
        <v>2.0482497059820701E-12</v>
      </c>
      <c r="L30" s="236" t="s">
        <v>1005</v>
      </c>
      <c r="M30" s="240" t="s">
        <v>73</v>
      </c>
      <c r="N30" s="237" t="s">
        <v>69</v>
      </c>
      <c r="O30" s="238" t="s">
        <v>1012</v>
      </c>
      <c r="P30" s="239">
        <v>5.5552605847813101</v>
      </c>
      <c r="Q30" s="239">
        <v>0.185738258158928</v>
      </c>
      <c r="R30" s="239" t="s">
        <v>9</v>
      </c>
      <c r="S30" s="240" t="s">
        <v>9</v>
      </c>
      <c r="T30" s="242">
        <v>5.0745615123693097E-163</v>
      </c>
      <c r="U30" s="236">
        <v>142</v>
      </c>
      <c r="V30" s="240">
        <v>1499</v>
      </c>
      <c r="W30" s="240">
        <v>3</v>
      </c>
      <c r="X30" s="240">
        <v>139</v>
      </c>
      <c r="Y30" s="240">
        <v>1496</v>
      </c>
      <c r="Z30" s="243">
        <v>3247</v>
      </c>
      <c r="AA30" s="236">
        <v>30</v>
      </c>
      <c r="AB30" s="240">
        <v>1446</v>
      </c>
      <c r="AC30" s="240">
        <v>3</v>
      </c>
      <c r="AD30" s="240">
        <v>27</v>
      </c>
      <c r="AE30" s="240">
        <v>1443</v>
      </c>
      <c r="AF30" s="243">
        <v>556</v>
      </c>
      <c r="AG30" s="244">
        <v>-5.51732011075611E-3</v>
      </c>
      <c r="AH30" s="239">
        <v>-0.95941864499291496</v>
      </c>
      <c r="AI30" s="245">
        <v>0.68562045257024395</v>
      </c>
      <c r="AJ30" s="244">
        <v>-9.0913641239294094</v>
      </c>
      <c r="AK30" s="239">
        <v>-10.770640350417001</v>
      </c>
      <c r="AL30" s="245">
        <v>-1.9397177849711</v>
      </c>
      <c r="AM30" s="244">
        <v>1.6690641623393801E-2</v>
      </c>
      <c r="AN30" s="239">
        <v>-0.90655583127728401</v>
      </c>
      <c r="AO30" s="245">
        <v>0.69208445230534199</v>
      </c>
      <c r="AP30" s="244">
        <v>0.258446487596451</v>
      </c>
      <c r="AQ30" s="239">
        <v>-0.33550499774947801</v>
      </c>
      <c r="AR30" s="245">
        <v>0.89899788520776502</v>
      </c>
      <c r="AS30" s="244">
        <v>-3.3543493950742902</v>
      </c>
      <c r="AT30" s="239">
        <v>-9.7951548376530795</v>
      </c>
      <c r="AU30" s="245">
        <v>-0.18609741441889399</v>
      </c>
      <c r="AV30" s="244">
        <v>-9.3746808398189003</v>
      </c>
      <c r="AW30" s="239">
        <v>-10.925950645969101</v>
      </c>
      <c r="AX30" s="245">
        <v>-5.2997656385905598</v>
      </c>
      <c r="AY30" s="244">
        <v>-1.69027707004229</v>
      </c>
      <c r="AZ30" s="239">
        <v>-2.1891584998999201</v>
      </c>
      <c r="BA30" s="245">
        <v>-1.37487527361196</v>
      </c>
      <c r="BB30" s="244">
        <v>0.26108723284151902</v>
      </c>
      <c r="BC30" s="239">
        <v>-0.33129844050144103</v>
      </c>
      <c r="BD30" s="245">
        <v>0.89975662478709495</v>
      </c>
    </row>
    <row r="31" spans="1:56" s="37" customFormat="1" ht="14.25" x14ac:dyDescent="0.2">
      <c r="A31" s="172">
        <v>16</v>
      </c>
      <c r="B31" s="236">
        <v>42588</v>
      </c>
      <c r="C31" s="37" t="s">
        <v>103</v>
      </c>
      <c r="D31" s="236" t="s">
        <v>722</v>
      </c>
      <c r="E31" s="237" t="s">
        <v>723</v>
      </c>
      <c r="F31" s="236" t="s">
        <v>1013</v>
      </c>
      <c r="G31" s="239">
        <v>2.07536745010876</v>
      </c>
      <c r="H31" s="239">
        <v>0.42756110315725998</v>
      </c>
      <c r="I31" s="239">
        <v>7.9674735702481003</v>
      </c>
      <c r="J31" s="240" t="s">
        <v>1022</v>
      </c>
      <c r="K31" s="241">
        <v>1.2101593283854899E-6</v>
      </c>
      <c r="L31" s="236" t="s">
        <v>1004</v>
      </c>
      <c r="M31" s="240" t="s">
        <v>1116</v>
      </c>
      <c r="N31" s="237" t="s">
        <v>107</v>
      </c>
      <c r="O31" s="236" t="s">
        <v>1013</v>
      </c>
      <c r="P31" s="239">
        <v>3.2570355244824798</v>
      </c>
      <c r="Q31" s="239">
        <v>0.401921350196141</v>
      </c>
      <c r="R31" s="239">
        <v>25.972428277557899</v>
      </c>
      <c r="S31" s="240" t="s">
        <v>967</v>
      </c>
      <c r="T31" s="242">
        <v>5.3328314072132404E-16</v>
      </c>
      <c r="U31" s="236">
        <v>221</v>
      </c>
      <c r="V31" s="240">
        <v>335</v>
      </c>
      <c r="W31" s="240">
        <v>41</v>
      </c>
      <c r="X31" s="240">
        <v>180</v>
      </c>
      <c r="Y31" s="240">
        <v>294</v>
      </c>
      <c r="Z31" s="243">
        <v>4370</v>
      </c>
      <c r="AA31" s="236">
        <v>8</v>
      </c>
      <c r="AB31" s="240">
        <v>19</v>
      </c>
      <c r="AC31" s="240">
        <v>7</v>
      </c>
      <c r="AD31" s="240">
        <v>1</v>
      </c>
      <c r="AE31" s="240">
        <v>12</v>
      </c>
      <c r="AF31" s="243">
        <v>9</v>
      </c>
      <c r="AG31" s="244">
        <v>2.9193782621348401E-2</v>
      </c>
      <c r="AH31" s="239">
        <v>-0.31614368988913399</v>
      </c>
      <c r="AI31" s="245">
        <v>0.58857073074636501</v>
      </c>
      <c r="AJ31" s="244">
        <v>0.276176000460229</v>
      </c>
      <c r="AK31" s="239">
        <v>-0.149470443314874</v>
      </c>
      <c r="AL31" s="245">
        <v>0.60862315907145204</v>
      </c>
      <c r="AM31" s="244">
        <v>0</v>
      </c>
      <c r="AN31" s="239">
        <v>-0.31614368988913399</v>
      </c>
      <c r="AO31" s="245">
        <v>0.55947357536512399</v>
      </c>
      <c r="AP31" s="244">
        <v>-5.6482162148125598E-2</v>
      </c>
      <c r="AQ31" s="239">
        <v>-0.37280264101267202</v>
      </c>
      <c r="AR31" s="245">
        <v>0.52175557191272603</v>
      </c>
      <c r="AS31" s="244">
        <v>0.29433367899323598</v>
      </c>
      <c r="AT31" s="239">
        <v>-9.3896665772791502E-2</v>
      </c>
      <c r="AU31" s="245">
        <v>0.85560032822634002</v>
      </c>
      <c r="AV31" s="244">
        <v>2.9193782621348401E-2</v>
      </c>
      <c r="AW31" s="239">
        <v>2.9193782621348401E-2</v>
      </c>
      <c r="AX31" s="245">
        <v>2.9193782621348401E-2</v>
      </c>
      <c r="AY31" s="244">
        <v>0.52315821829910902</v>
      </c>
      <c r="AZ31" s="239">
        <v>-0.234602076475289</v>
      </c>
      <c r="BA31" s="245">
        <v>0.62867558739653895</v>
      </c>
      <c r="BB31" s="244">
        <v>-0.14674912438844401</v>
      </c>
      <c r="BC31" s="239">
        <v>-0.40524723517814398</v>
      </c>
      <c r="BD31" s="245">
        <v>0.45240420743633403</v>
      </c>
    </row>
    <row r="32" spans="1:56" s="37" customFormat="1" ht="14.25" x14ac:dyDescent="0.2">
      <c r="A32" s="172">
        <v>17</v>
      </c>
      <c r="B32" s="236">
        <v>42588</v>
      </c>
      <c r="C32" s="37" t="s">
        <v>103</v>
      </c>
      <c r="D32" s="236" t="s">
        <v>638</v>
      </c>
      <c r="E32" s="237" t="s">
        <v>639</v>
      </c>
      <c r="F32" s="236" t="s">
        <v>1013</v>
      </c>
      <c r="G32" s="239">
        <v>2.2370424795853401</v>
      </c>
      <c r="H32" s="239">
        <v>0.449676654381719</v>
      </c>
      <c r="I32" s="239">
        <v>9.3655913593202893</v>
      </c>
      <c r="J32" s="240" t="s">
        <v>1023</v>
      </c>
      <c r="K32" s="241">
        <v>6.5321743302000001E-7</v>
      </c>
      <c r="L32" s="236" t="s">
        <v>1004</v>
      </c>
      <c r="M32" s="240" t="s">
        <v>1116</v>
      </c>
      <c r="N32" s="237" t="s">
        <v>107</v>
      </c>
      <c r="O32" s="236" t="s">
        <v>1013</v>
      </c>
      <c r="P32" s="239">
        <v>3.2570355244824798</v>
      </c>
      <c r="Q32" s="239">
        <v>0.401921350196141</v>
      </c>
      <c r="R32" s="239">
        <v>25.972428277557899</v>
      </c>
      <c r="S32" s="240" t="s">
        <v>967</v>
      </c>
      <c r="T32" s="242">
        <v>5.3328314072132404E-16</v>
      </c>
      <c r="U32" s="236">
        <v>154</v>
      </c>
      <c r="V32" s="240">
        <v>335</v>
      </c>
      <c r="W32" s="240">
        <v>113</v>
      </c>
      <c r="X32" s="240">
        <v>41</v>
      </c>
      <c r="Y32" s="240">
        <v>222</v>
      </c>
      <c r="Z32" s="243">
        <v>4509</v>
      </c>
      <c r="AA32" s="236">
        <v>7</v>
      </c>
      <c r="AB32" s="240">
        <v>19</v>
      </c>
      <c r="AC32" s="240">
        <v>7</v>
      </c>
      <c r="AD32" s="240">
        <v>0</v>
      </c>
      <c r="AE32" s="240">
        <v>12</v>
      </c>
      <c r="AF32" s="243">
        <v>10</v>
      </c>
      <c r="AG32" s="244">
        <v>2.9193782621348401E-2</v>
      </c>
      <c r="AH32" s="239">
        <v>-0.31614368988913399</v>
      </c>
      <c r="AI32" s="245">
        <v>0.58857073074636501</v>
      </c>
      <c r="AJ32" s="244">
        <v>-0.237016086628763</v>
      </c>
      <c r="AK32" s="239">
        <v>-0.31114750710007</v>
      </c>
      <c r="AL32" s="245">
        <v>0.62867558739653895</v>
      </c>
      <c r="AM32" s="244">
        <v>0.113220732757972</v>
      </c>
      <c r="AN32" s="239">
        <v>-0.26840665600778102</v>
      </c>
      <c r="AO32" s="245">
        <v>0.55039473609862</v>
      </c>
      <c r="AP32" s="244">
        <v>-5.6482162148125598E-2</v>
      </c>
      <c r="AQ32" s="239">
        <v>-0.37280264101267202</v>
      </c>
      <c r="AR32" s="245">
        <v>0.52175557191272603</v>
      </c>
      <c r="AS32" s="244">
        <v>0.29433367899323598</v>
      </c>
      <c r="AT32" s="239">
        <v>-9.3896665772791502E-2</v>
      </c>
      <c r="AU32" s="245">
        <v>0.85560032822634002</v>
      </c>
      <c r="AV32" s="244" t="s">
        <v>9</v>
      </c>
      <c r="AW32" s="239" t="s">
        <v>9</v>
      </c>
      <c r="AX32" s="245" t="s">
        <v>9</v>
      </c>
      <c r="AY32" s="244">
        <v>-0.237016086628763</v>
      </c>
      <c r="AZ32" s="239">
        <v>-0.31114750710007</v>
      </c>
      <c r="BA32" s="245">
        <v>0.62867558739653895</v>
      </c>
      <c r="BB32" s="244">
        <v>7.0382760373234696E-2</v>
      </c>
      <c r="BC32" s="239">
        <v>-0.51451941479491503</v>
      </c>
      <c r="BD32" s="245">
        <v>0.51771315798768702</v>
      </c>
    </row>
    <row r="33" spans="1:56" s="37" customFormat="1" ht="14.25" x14ac:dyDescent="0.2">
      <c r="A33" s="172">
        <v>18</v>
      </c>
      <c r="B33" s="236">
        <v>42588</v>
      </c>
      <c r="C33" s="37" t="s">
        <v>103</v>
      </c>
      <c r="D33" s="236" t="s">
        <v>671</v>
      </c>
      <c r="E33" s="237" t="s">
        <v>672</v>
      </c>
      <c r="F33" s="236" t="s">
        <v>1013</v>
      </c>
      <c r="G33" s="239">
        <v>2.80086854029918</v>
      </c>
      <c r="H33" s="239">
        <v>0.51715395646560203</v>
      </c>
      <c r="I33" s="239">
        <v>16.458935813930001</v>
      </c>
      <c r="J33" s="240" t="s">
        <v>1024</v>
      </c>
      <c r="K33" s="241">
        <v>6.0971669374475796E-8</v>
      </c>
      <c r="L33" s="236" t="s">
        <v>1004</v>
      </c>
      <c r="M33" s="240" t="s">
        <v>1116</v>
      </c>
      <c r="N33" s="237" t="s">
        <v>107</v>
      </c>
      <c r="O33" s="236" t="s">
        <v>1013</v>
      </c>
      <c r="P33" s="239">
        <v>3.2570355244824798</v>
      </c>
      <c r="Q33" s="239">
        <v>0.401921350196141</v>
      </c>
      <c r="R33" s="239">
        <v>25.972428277557899</v>
      </c>
      <c r="S33" s="240" t="s">
        <v>967</v>
      </c>
      <c r="T33" s="242">
        <v>5.3328314072132404E-16</v>
      </c>
      <c r="U33" s="236">
        <v>65</v>
      </c>
      <c r="V33" s="240">
        <v>335</v>
      </c>
      <c r="W33" s="240">
        <v>63</v>
      </c>
      <c r="X33" s="240">
        <v>2</v>
      </c>
      <c r="Y33" s="240">
        <v>272</v>
      </c>
      <c r="Z33" s="243">
        <v>4548</v>
      </c>
      <c r="AA33" s="236">
        <v>5</v>
      </c>
      <c r="AB33" s="240">
        <v>19</v>
      </c>
      <c r="AC33" s="240">
        <v>5</v>
      </c>
      <c r="AD33" s="240">
        <v>0</v>
      </c>
      <c r="AE33" s="240">
        <v>14</v>
      </c>
      <c r="AF33" s="243">
        <v>10</v>
      </c>
      <c r="AG33" s="244">
        <v>2.9193782621348401E-2</v>
      </c>
      <c r="AH33" s="239">
        <v>-0.31614368988913399</v>
      </c>
      <c r="AI33" s="245">
        <v>0.58857073074636501</v>
      </c>
      <c r="AJ33" s="244">
        <v>0.52035292552634205</v>
      </c>
      <c r="AK33" s="239">
        <v>0.19724768289459499</v>
      </c>
      <c r="AL33" s="245">
        <v>0.52315821829910902</v>
      </c>
      <c r="AM33" s="244">
        <v>-2.8241081074062799E-2</v>
      </c>
      <c r="AN33" s="239">
        <v>-0.32229275222415699</v>
      </c>
      <c r="AO33" s="245">
        <v>0.60862315907145204</v>
      </c>
      <c r="AP33" s="244">
        <v>-5.6482162148125598E-2</v>
      </c>
      <c r="AQ33" s="239">
        <v>-0.37280264101267202</v>
      </c>
      <c r="AR33" s="245">
        <v>0.52175557191272603</v>
      </c>
      <c r="AS33" s="244">
        <v>0.29433367899323598</v>
      </c>
      <c r="AT33" s="239">
        <v>-9.3896665772791502E-2</v>
      </c>
      <c r="AU33" s="245">
        <v>0.85560032822634002</v>
      </c>
      <c r="AV33" s="244" t="s">
        <v>9</v>
      </c>
      <c r="AW33" s="239" t="s">
        <v>9</v>
      </c>
      <c r="AX33" s="245" t="s">
        <v>9</v>
      </c>
      <c r="AY33" s="244">
        <v>0.52035292552634205</v>
      </c>
      <c r="AZ33" s="239">
        <v>0.19724768289459499</v>
      </c>
      <c r="BA33" s="245">
        <v>0.52315821829910902</v>
      </c>
      <c r="BB33" s="244">
        <v>-0.15067744839161201</v>
      </c>
      <c r="BC33" s="239">
        <v>-0.53426182707598102</v>
      </c>
      <c r="BD33" s="245">
        <v>0.49535689279531298</v>
      </c>
    </row>
    <row r="34" spans="1:56" s="37" customFormat="1" ht="14.25" x14ac:dyDescent="0.2">
      <c r="A34" s="172">
        <v>19</v>
      </c>
      <c r="B34" s="236">
        <v>42588</v>
      </c>
      <c r="C34" s="37" t="s">
        <v>103</v>
      </c>
      <c r="D34" s="236" t="s">
        <v>695</v>
      </c>
      <c r="E34" s="237" t="s">
        <v>696</v>
      </c>
      <c r="F34" s="236" t="s">
        <v>1013</v>
      </c>
      <c r="G34" s="239">
        <v>2.8917236563952899</v>
      </c>
      <c r="H34" s="239">
        <v>0.57238737840081799</v>
      </c>
      <c r="I34" s="239">
        <v>18.024350629065001</v>
      </c>
      <c r="J34" s="240" t="s">
        <v>1025</v>
      </c>
      <c r="K34" s="241">
        <v>4.3711722613773998E-7</v>
      </c>
      <c r="L34" s="236" t="s">
        <v>1004</v>
      </c>
      <c r="M34" s="240" t="s">
        <v>1116</v>
      </c>
      <c r="N34" s="237" t="s">
        <v>107</v>
      </c>
      <c r="O34" s="236" t="s">
        <v>1013</v>
      </c>
      <c r="P34" s="239">
        <v>3.2570355244824798</v>
      </c>
      <c r="Q34" s="239">
        <v>0.401921350196141</v>
      </c>
      <c r="R34" s="239">
        <v>25.972428277557899</v>
      </c>
      <c r="S34" s="240" t="s">
        <v>967</v>
      </c>
      <c r="T34" s="242">
        <v>5.3328314072132404E-16</v>
      </c>
      <c r="U34" s="236">
        <v>43</v>
      </c>
      <c r="V34" s="240">
        <v>335</v>
      </c>
      <c r="W34" s="240">
        <v>39</v>
      </c>
      <c r="X34" s="240">
        <v>4</v>
      </c>
      <c r="Y34" s="240">
        <v>296</v>
      </c>
      <c r="Z34" s="243">
        <v>4546</v>
      </c>
      <c r="AA34" s="236">
        <v>4</v>
      </c>
      <c r="AB34" s="240">
        <v>19</v>
      </c>
      <c r="AC34" s="240">
        <v>4</v>
      </c>
      <c r="AD34" s="240">
        <v>0</v>
      </c>
      <c r="AE34" s="240">
        <v>15</v>
      </c>
      <c r="AF34" s="243">
        <v>10</v>
      </c>
      <c r="AG34" s="244">
        <v>2.9193782621348401E-2</v>
      </c>
      <c r="AH34" s="239">
        <v>-0.31614368988913399</v>
      </c>
      <c r="AI34" s="245">
        <v>0.58857073074636501</v>
      </c>
      <c r="AJ34" s="244">
        <v>0.22800705768594101</v>
      </c>
      <c r="AK34" s="239">
        <v>-0.149470443314874</v>
      </c>
      <c r="AL34" s="245">
        <v>0.53740737683134798</v>
      </c>
      <c r="AM34" s="244">
        <v>2.9193782621348401E-2</v>
      </c>
      <c r="AN34" s="239">
        <v>-0.31614368988913399</v>
      </c>
      <c r="AO34" s="245">
        <v>0.668780444046713</v>
      </c>
      <c r="AP34" s="244">
        <v>-5.6482162148125598E-2</v>
      </c>
      <c r="AQ34" s="239">
        <v>-0.37280264101267202</v>
      </c>
      <c r="AR34" s="245">
        <v>0.52175557191272603</v>
      </c>
      <c r="AS34" s="244">
        <v>0.29433367899323598</v>
      </c>
      <c r="AT34" s="239">
        <v>-9.3896665772791502E-2</v>
      </c>
      <c r="AU34" s="245">
        <v>0.85560032822634002</v>
      </c>
      <c r="AV34" s="244" t="s">
        <v>9</v>
      </c>
      <c r="AW34" s="239" t="s">
        <v>9</v>
      </c>
      <c r="AX34" s="245" t="s">
        <v>9</v>
      </c>
      <c r="AY34" s="244">
        <v>0.22800705768594101</v>
      </c>
      <c r="AZ34" s="239">
        <v>-0.149470443314874</v>
      </c>
      <c r="BA34" s="245">
        <v>0.53740737683134798</v>
      </c>
      <c r="BB34" s="244">
        <v>-5.6482162148125598E-2</v>
      </c>
      <c r="BC34" s="239">
        <v>-0.469754531127063</v>
      </c>
      <c r="BD34" s="245">
        <v>0.51999572688695594</v>
      </c>
    </row>
    <row r="35" spans="1:56" s="37" customFormat="1" ht="14.25" x14ac:dyDescent="0.2">
      <c r="A35" s="172">
        <v>20</v>
      </c>
      <c r="B35" s="236">
        <v>42588</v>
      </c>
      <c r="C35" s="37" t="s">
        <v>103</v>
      </c>
      <c r="D35" s="236" t="s">
        <v>774</v>
      </c>
      <c r="E35" s="237" t="s">
        <v>775</v>
      </c>
      <c r="F35" s="236" t="s">
        <v>1013</v>
      </c>
      <c r="G35" s="239">
        <v>2.8588576245947599</v>
      </c>
      <c r="H35" s="239">
        <v>0.44797422222181998</v>
      </c>
      <c r="I35" s="239">
        <v>17.441590707166899</v>
      </c>
      <c r="J35" s="240" t="s">
        <v>1026</v>
      </c>
      <c r="K35" s="241">
        <v>1.75080383695045E-10</v>
      </c>
      <c r="L35" s="236" t="s">
        <v>1004</v>
      </c>
      <c r="M35" s="240" t="s">
        <v>1116</v>
      </c>
      <c r="N35" s="237" t="s">
        <v>107</v>
      </c>
      <c r="O35" s="236" t="s">
        <v>1013</v>
      </c>
      <c r="P35" s="239">
        <v>3.2570355244824798</v>
      </c>
      <c r="Q35" s="239">
        <v>0.401921350196141</v>
      </c>
      <c r="R35" s="239">
        <v>25.972428277557899</v>
      </c>
      <c r="S35" s="240" t="s">
        <v>967</v>
      </c>
      <c r="T35" s="242">
        <v>5.3328314072132404E-16</v>
      </c>
      <c r="U35" s="236">
        <v>104</v>
      </c>
      <c r="V35" s="240">
        <v>335</v>
      </c>
      <c r="W35" s="240">
        <v>78</v>
      </c>
      <c r="X35" s="240">
        <v>26</v>
      </c>
      <c r="Y35" s="240">
        <v>257</v>
      </c>
      <c r="Z35" s="243">
        <v>4524</v>
      </c>
      <c r="AA35" s="236">
        <v>8</v>
      </c>
      <c r="AB35" s="240">
        <v>19</v>
      </c>
      <c r="AC35" s="240">
        <v>8</v>
      </c>
      <c r="AD35" s="240">
        <v>0</v>
      </c>
      <c r="AE35" s="240">
        <v>11</v>
      </c>
      <c r="AF35" s="243">
        <v>10</v>
      </c>
      <c r="AG35" s="244">
        <v>2.9193782621348401E-2</v>
      </c>
      <c r="AH35" s="239">
        <v>-0.31614368988913399</v>
      </c>
      <c r="AI35" s="245">
        <v>0.58857073074636501</v>
      </c>
      <c r="AJ35" s="244">
        <v>-0.25928558079983899</v>
      </c>
      <c r="AK35" s="239">
        <v>-0.40524723517814398</v>
      </c>
      <c r="AL35" s="245">
        <v>0.52105424871953399</v>
      </c>
      <c r="AM35" s="244">
        <v>0.19724768289459499</v>
      </c>
      <c r="AN35" s="239">
        <v>-0.12519555436372201</v>
      </c>
      <c r="AO35" s="245">
        <v>0.668780444046713</v>
      </c>
      <c r="AP35" s="244">
        <v>-5.6482162148125598E-2</v>
      </c>
      <c r="AQ35" s="239">
        <v>-0.37280264101267202</v>
      </c>
      <c r="AR35" s="245">
        <v>0.52175557191272603</v>
      </c>
      <c r="AS35" s="244">
        <v>0.29433367899323598</v>
      </c>
      <c r="AT35" s="239">
        <v>-9.3896665772791502E-2</v>
      </c>
      <c r="AU35" s="245">
        <v>0.85560032822634002</v>
      </c>
      <c r="AV35" s="244" t="s">
        <v>9</v>
      </c>
      <c r="AW35" s="239" t="s">
        <v>9</v>
      </c>
      <c r="AX35" s="245" t="s">
        <v>9</v>
      </c>
      <c r="AY35" s="244">
        <v>-0.25928558079983899</v>
      </c>
      <c r="AZ35" s="239">
        <v>-0.40524723517814398</v>
      </c>
      <c r="BA35" s="245">
        <v>0.52105424871953399</v>
      </c>
      <c r="BB35" s="244">
        <v>0.19724768289459499</v>
      </c>
      <c r="BC35" s="239">
        <v>-0.234602076475289</v>
      </c>
      <c r="BD35" s="245">
        <v>0.55270198311058305</v>
      </c>
    </row>
    <row r="36" spans="1:56" s="37" customFormat="1" ht="14.25" x14ac:dyDescent="0.2">
      <c r="A36" s="172">
        <v>21</v>
      </c>
      <c r="B36" s="236">
        <v>42588</v>
      </c>
      <c r="C36" s="37" t="s">
        <v>103</v>
      </c>
      <c r="D36" s="236" t="s">
        <v>770</v>
      </c>
      <c r="E36" s="237" t="s">
        <v>771</v>
      </c>
      <c r="F36" s="236" t="s">
        <v>1013</v>
      </c>
      <c r="G36" s="239">
        <v>3.63173093425545</v>
      </c>
      <c r="H36" s="239">
        <v>0.51337962525007896</v>
      </c>
      <c r="I36" s="239">
        <v>37.778151552259899</v>
      </c>
      <c r="J36" s="240" t="s">
        <v>1027</v>
      </c>
      <c r="K36" s="241">
        <v>1.5035392980662099E-12</v>
      </c>
      <c r="L36" s="236" t="s">
        <v>1004</v>
      </c>
      <c r="M36" s="240" t="s">
        <v>1116</v>
      </c>
      <c r="N36" s="237" t="s">
        <v>107</v>
      </c>
      <c r="O36" s="236" t="s">
        <v>1013</v>
      </c>
      <c r="P36" s="239">
        <v>3.2570355244824798</v>
      </c>
      <c r="Q36" s="239">
        <v>0.401921350196141</v>
      </c>
      <c r="R36" s="239">
        <v>25.972428277557899</v>
      </c>
      <c r="S36" s="240" t="s">
        <v>967</v>
      </c>
      <c r="T36" s="242">
        <v>5.3328314072132404E-16</v>
      </c>
      <c r="U36" s="236">
        <v>38</v>
      </c>
      <c r="V36" s="240">
        <v>335</v>
      </c>
      <c r="W36" s="240">
        <v>28</v>
      </c>
      <c r="X36" s="240">
        <v>10</v>
      </c>
      <c r="Y36" s="240">
        <v>307</v>
      </c>
      <c r="Z36" s="243">
        <v>4540</v>
      </c>
      <c r="AA36" s="236">
        <v>6</v>
      </c>
      <c r="AB36" s="240">
        <v>19</v>
      </c>
      <c r="AC36" s="240">
        <v>5</v>
      </c>
      <c r="AD36" s="240">
        <v>1</v>
      </c>
      <c r="AE36" s="240">
        <v>14</v>
      </c>
      <c r="AF36" s="243">
        <v>9</v>
      </c>
      <c r="AG36" s="244">
        <v>2.9193782621348401E-2</v>
      </c>
      <c r="AH36" s="239">
        <v>-0.31614368988913399</v>
      </c>
      <c r="AI36" s="245">
        <v>0.58857073074636501</v>
      </c>
      <c r="AJ36" s="244">
        <v>0.117639080251944</v>
      </c>
      <c r="AK36" s="239">
        <v>-0.51946561101140298</v>
      </c>
      <c r="AL36" s="245">
        <v>0.71585210026052803</v>
      </c>
      <c r="AM36" s="244">
        <v>2.9193782621348401E-2</v>
      </c>
      <c r="AN36" s="239">
        <v>-0.27657988825894902</v>
      </c>
      <c r="AO36" s="245">
        <v>0.574022153055745</v>
      </c>
      <c r="AP36" s="244">
        <v>-5.6482162148125598E-2</v>
      </c>
      <c r="AQ36" s="239">
        <v>-0.37280264101267202</v>
      </c>
      <c r="AR36" s="245">
        <v>0.52175557191272603</v>
      </c>
      <c r="AS36" s="244">
        <v>0.29433367899323598</v>
      </c>
      <c r="AT36" s="239">
        <v>-9.3896665772791502E-2</v>
      </c>
      <c r="AU36" s="245">
        <v>0.85560032822634002</v>
      </c>
      <c r="AV36" s="244">
        <v>0.78219172185577002</v>
      </c>
      <c r="AW36" s="239">
        <v>0.78219172185577002</v>
      </c>
      <c r="AX36" s="245">
        <v>0.78219172185577002</v>
      </c>
      <c r="AY36" s="244">
        <v>-0.28155507497091498</v>
      </c>
      <c r="AZ36" s="239">
        <v>-0.59876912302489904</v>
      </c>
      <c r="BA36" s="245">
        <v>0.51683323547480198</v>
      </c>
      <c r="BB36" s="244">
        <v>7.0382760373234696E-2</v>
      </c>
      <c r="BC36" s="239">
        <v>-0.31480897607911001</v>
      </c>
      <c r="BD36" s="245">
        <v>0.52245689510591697</v>
      </c>
    </row>
    <row r="37" spans="1:56" s="37" customFormat="1" ht="14.25" x14ac:dyDescent="0.2">
      <c r="A37" s="172">
        <v>22</v>
      </c>
      <c r="B37" s="236">
        <v>42593</v>
      </c>
      <c r="C37" s="37" t="s">
        <v>287</v>
      </c>
      <c r="D37" s="236" t="s">
        <v>488</v>
      </c>
      <c r="E37" s="237" t="s">
        <v>489</v>
      </c>
      <c r="F37" s="236" t="s">
        <v>1013</v>
      </c>
      <c r="G37" s="239">
        <v>2.8078398725912299</v>
      </c>
      <c r="H37" s="239">
        <v>0.53725569619355196</v>
      </c>
      <c r="I37" s="239">
        <v>16.574077403485202</v>
      </c>
      <c r="J37" s="240" t="s">
        <v>1028</v>
      </c>
      <c r="K37" s="241">
        <v>1.7296974792526301E-7</v>
      </c>
      <c r="L37" s="236" t="s">
        <v>1004</v>
      </c>
      <c r="M37" s="240" t="s">
        <v>290</v>
      </c>
      <c r="N37" s="237" t="s">
        <v>287</v>
      </c>
      <c r="O37" s="236" t="s">
        <v>1013</v>
      </c>
      <c r="P37" s="239">
        <v>7.0293104890555496</v>
      </c>
      <c r="Q37" s="239">
        <v>0.39192917753432299</v>
      </c>
      <c r="R37" s="239">
        <v>1129.25171027395</v>
      </c>
      <c r="S37" s="240" t="s">
        <v>953</v>
      </c>
      <c r="T37" s="242">
        <v>6.2688810859655897E-72</v>
      </c>
      <c r="U37" s="236">
        <v>26</v>
      </c>
      <c r="V37" s="240">
        <v>83</v>
      </c>
      <c r="W37" s="240">
        <v>5</v>
      </c>
      <c r="X37" s="240">
        <v>21</v>
      </c>
      <c r="Y37" s="240">
        <v>78</v>
      </c>
      <c r="Z37" s="243">
        <v>4781</v>
      </c>
      <c r="AA37" s="236">
        <v>5</v>
      </c>
      <c r="AB37" s="240">
        <v>70</v>
      </c>
      <c r="AC37" s="240">
        <v>5</v>
      </c>
      <c r="AD37" s="240">
        <v>0</v>
      </c>
      <c r="AE37" s="240">
        <v>65</v>
      </c>
      <c r="AF37" s="243">
        <v>25</v>
      </c>
      <c r="AG37" s="244">
        <v>-1.0197231944180599E-2</v>
      </c>
      <c r="AH37" s="239">
        <v>-0.95215050825720005</v>
      </c>
      <c r="AI37" s="245">
        <v>0.67766744135151602</v>
      </c>
      <c r="AJ37" s="244">
        <v>-0.45187635139697802</v>
      </c>
      <c r="AK37" s="239">
        <v>-0.52864252717044302</v>
      </c>
      <c r="AL37" s="245">
        <v>-0.29243454463537999</v>
      </c>
      <c r="AM37" s="244">
        <v>2.42756170813767E-2</v>
      </c>
      <c r="AN37" s="239">
        <v>-0.98988357289961504</v>
      </c>
      <c r="AO37" s="245">
        <v>0.67786734636384904</v>
      </c>
      <c r="AP37" s="244">
        <v>0.22407450119537001</v>
      </c>
      <c r="AQ37" s="239">
        <v>-0.57809042657788401</v>
      </c>
      <c r="AR37" s="245">
        <v>0.84753566203086705</v>
      </c>
      <c r="AS37" s="244">
        <v>-0.52729999817364503</v>
      </c>
      <c r="AT37" s="239">
        <v>-1.90207731081749</v>
      </c>
      <c r="AU37" s="245">
        <v>0.359872604593382</v>
      </c>
      <c r="AV37" s="244" t="s">
        <v>9</v>
      </c>
      <c r="AW37" s="239" t="s">
        <v>9</v>
      </c>
      <c r="AX37" s="245" t="s">
        <v>9</v>
      </c>
      <c r="AY37" s="244">
        <v>-0.45187635139697802</v>
      </c>
      <c r="AZ37" s="239">
        <v>-0.52864252717044302</v>
      </c>
      <c r="BA37" s="245">
        <v>-0.29243454463537999</v>
      </c>
      <c r="BB37" s="244">
        <v>0.24174416682246999</v>
      </c>
      <c r="BC37" s="239">
        <v>-0.58423395980579096</v>
      </c>
      <c r="BD37" s="245">
        <v>0.86031066843817905</v>
      </c>
    </row>
    <row r="38" spans="1:56" s="37" customFormat="1" ht="14.25" x14ac:dyDescent="0.2">
      <c r="A38" s="499">
        <v>23</v>
      </c>
      <c r="B38" s="236">
        <v>42990</v>
      </c>
      <c r="C38" s="37" t="s">
        <v>115</v>
      </c>
      <c r="D38" s="236" t="s">
        <v>1116</v>
      </c>
      <c r="E38" s="237" t="s">
        <v>58</v>
      </c>
      <c r="F38" s="236" t="s">
        <v>1013</v>
      </c>
      <c r="G38" s="239">
        <v>-2.8539068625802502</v>
      </c>
      <c r="H38" s="239">
        <v>0.40773123893150098</v>
      </c>
      <c r="I38" s="239">
        <v>5.7618771943362998E-2</v>
      </c>
      <c r="J38" s="240" t="s">
        <v>1029</v>
      </c>
      <c r="K38" s="241">
        <v>2.5691330502112999E-12</v>
      </c>
      <c r="L38" s="236" t="s">
        <v>1004</v>
      </c>
      <c r="M38" s="240" t="s">
        <v>1116</v>
      </c>
      <c r="N38" s="237" t="s">
        <v>89</v>
      </c>
      <c r="O38" s="236" t="s">
        <v>1013</v>
      </c>
      <c r="P38" s="239">
        <v>2.60164573208431</v>
      </c>
      <c r="Q38" s="239">
        <v>0.40580701095512001</v>
      </c>
      <c r="R38" s="239">
        <v>13.4859139834904</v>
      </c>
      <c r="S38" s="240" t="s">
        <v>968</v>
      </c>
      <c r="T38" s="242">
        <v>1.44528507549236E-10</v>
      </c>
      <c r="U38" s="236">
        <v>2678</v>
      </c>
      <c r="V38" s="240">
        <v>1926</v>
      </c>
      <c r="W38" s="240">
        <v>1256</v>
      </c>
      <c r="X38" s="240">
        <v>1422</v>
      </c>
      <c r="Y38" s="240">
        <v>670</v>
      </c>
      <c r="Z38" s="243">
        <v>1537</v>
      </c>
      <c r="AA38" s="236">
        <v>7</v>
      </c>
      <c r="AB38" s="240">
        <v>61</v>
      </c>
      <c r="AC38" s="240">
        <v>6</v>
      </c>
      <c r="AD38" s="240">
        <v>1</v>
      </c>
      <c r="AE38" s="240">
        <v>55</v>
      </c>
      <c r="AF38" s="243">
        <v>6</v>
      </c>
      <c r="AG38" s="244">
        <v>1.19334913849301E-3</v>
      </c>
      <c r="AH38" s="239">
        <v>-0.71659825848815695</v>
      </c>
      <c r="AI38" s="245">
        <v>0.82115408993677097</v>
      </c>
      <c r="AJ38" s="244">
        <v>-9.8900323590890807E-2</v>
      </c>
      <c r="AK38" s="239">
        <v>-4.6624515244224396</v>
      </c>
      <c r="AL38" s="245">
        <v>0.133501781282726</v>
      </c>
      <c r="AM38" s="244">
        <v>5.3101837503120003E-2</v>
      </c>
      <c r="AN38" s="239">
        <v>-0.69063392306591298</v>
      </c>
      <c r="AO38" s="245">
        <v>0.868372576657918</v>
      </c>
      <c r="AP38" s="244">
        <v>2.3866982769860101E-3</v>
      </c>
      <c r="AQ38" s="239">
        <v>-0.69063392306591298</v>
      </c>
      <c r="AR38" s="245">
        <v>0.87169157053326396</v>
      </c>
      <c r="AS38" s="244">
        <v>-0.66406526432419499</v>
      </c>
      <c r="AT38" s="239">
        <v>-4.3236617083186504</v>
      </c>
      <c r="AU38" s="245">
        <v>0.61854651663530602</v>
      </c>
      <c r="AV38" s="244">
        <v>-7.7457662802473797</v>
      </c>
      <c r="AW38" s="239">
        <v>-7.7457662802473797</v>
      </c>
      <c r="AX38" s="245">
        <v>-7.7457662802473797</v>
      </c>
      <c r="AY38" s="244">
        <v>-5.7154238196912802E-2</v>
      </c>
      <c r="AZ38" s="239">
        <v>-1.2090776573458399</v>
      </c>
      <c r="BA38" s="245">
        <v>0.20795674832555699</v>
      </c>
      <c r="BB38" s="244">
        <v>5.3101837503120003E-2</v>
      </c>
      <c r="BC38" s="239">
        <v>-0.67814764330385302</v>
      </c>
      <c r="BD38" s="245">
        <v>0.91475457297584195</v>
      </c>
    </row>
    <row r="39" spans="1:56" s="37" customFormat="1" ht="14.25" x14ac:dyDescent="0.2">
      <c r="A39" s="499"/>
      <c r="B39" s="236">
        <v>42990</v>
      </c>
      <c r="C39" s="37" t="s">
        <v>115</v>
      </c>
      <c r="D39" s="236" t="s">
        <v>1116</v>
      </c>
      <c r="E39" s="237" t="s">
        <v>58</v>
      </c>
      <c r="F39" s="236" t="s">
        <v>1013</v>
      </c>
      <c r="G39" s="239">
        <v>-2.8539068625802502</v>
      </c>
      <c r="H39" s="239">
        <v>0.40773123893150098</v>
      </c>
      <c r="I39" s="239">
        <v>5.7618771943362998E-2</v>
      </c>
      <c r="J39" s="240" t="s">
        <v>1029</v>
      </c>
      <c r="K39" s="241">
        <v>2.5691330502112999E-12</v>
      </c>
      <c r="L39" s="236" t="s">
        <v>1004</v>
      </c>
      <c r="M39" s="240" t="s">
        <v>297</v>
      </c>
      <c r="N39" s="237" t="s">
        <v>115</v>
      </c>
      <c r="O39" s="236" t="s">
        <v>1013</v>
      </c>
      <c r="P39" s="239">
        <v>9.8348309977443495</v>
      </c>
      <c r="Q39" s="239">
        <v>0.88573818281636596</v>
      </c>
      <c r="R39" s="239">
        <v>18672.9456341115</v>
      </c>
      <c r="S39" s="240" t="s">
        <v>956</v>
      </c>
      <c r="T39" s="242">
        <v>1.2056915342128601E-28</v>
      </c>
      <c r="U39" s="236">
        <v>2678</v>
      </c>
      <c r="V39" s="240">
        <v>63</v>
      </c>
      <c r="W39" s="240">
        <v>6</v>
      </c>
      <c r="X39" s="240">
        <v>2672</v>
      </c>
      <c r="Y39" s="240">
        <v>57</v>
      </c>
      <c r="Z39" s="243">
        <v>2150</v>
      </c>
      <c r="AA39" s="236">
        <v>7</v>
      </c>
      <c r="AB39" s="240">
        <v>58</v>
      </c>
      <c r="AC39" s="240">
        <v>5</v>
      </c>
      <c r="AD39" s="240">
        <v>2</v>
      </c>
      <c r="AE39" s="240">
        <v>53</v>
      </c>
      <c r="AF39" s="243">
        <v>8</v>
      </c>
      <c r="AG39" s="244">
        <v>1.19334913849301E-3</v>
      </c>
      <c r="AH39" s="239">
        <v>-0.71659825848815695</v>
      </c>
      <c r="AI39" s="245">
        <v>0.82115408993677097</v>
      </c>
      <c r="AJ39" s="244">
        <v>-9.8900323590890807E-2</v>
      </c>
      <c r="AK39" s="239">
        <v>-4.6624515244224396</v>
      </c>
      <c r="AL39" s="245">
        <v>0.133501781282726</v>
      </c>
      <c r="AM39" s="244">
        <v>5.3101837503120003E-2</v>
      </c>
      <c r="AN39" s="239">
        <v>-0.69063392306591298</v>
      </c>
      <c r="AO39" s="245">
        <v>0.868372576657918</v>
      </c>
      <c r="AP39" s="244">
        <v>5.5064933677800798E-2</v>
      </c>
      <c r="AQ39" s="239">
        <v>-0.56366805371891304</v>
      </c>
      <c r="AR39" s="245">
        <v>0.93628607419713095</v>
      </c>
      <c r="AS39" s="244">
        <v>-0.82289786858736003</v>
      </c>
      <c r="AT39" s="239">
        <v>-6.9518977326263602</v>
      </c>
      <c r="AU39" s="245">
        <v>0.15774251309961901</v>
      </c>
      <c r="AV39" s="244">
        <v>-8.4309881874778991</v>
      </c>
      <c r="AW39" s="239">
        <v>-8.77359914109317</v>
      </c>
      <c r="AX39" s="245">
        <v>-8.0883772338626407</v>
      </c>
      <c r="AY39" s="244">
        <v>-1.54081528029348E-2</v>
      </c>
      <c r="AZ39" s="239">
        <v>-9.8900323590890807E-2</v>
      </c>
      <c r="BA39" s="245">
        <v>0.282411715368387</v>
      </c>
      <c r="BB39" s="244">
        <v>5.7028029852481503E-2</v>
      </c>
      <c r="BC39" s="239">
        <v>-0.56991933216722102</v>
      </c>
      <c r="BD39" s="245">
        <v>0.95781757541842005</v>
      </c>
    </row>
    <row r="40" spans="1:56" s="37" customFormat="1" ht="14.25" x14ac:dyDescent="0.2">
      <c r="A40" s="499">
        <v>24</v>
      </c>
      <c r="B40" s="236">
        <v>42990</v>
      </c>
      <c r="C40" s="37" t="s">
        <v>115</v>
      </c>
      <c r="D40" s="236" t="s">
        <v>1116</v>
      </c>
      <c r="E40" s="237" t="s">
        <v>96</v>
      </c>
      <c r="F40" s="236" t="s">
        <v>1013</v>
      </c>
      <c r="G40" s="239">
        <v>-2.08083599032532</v>
      </c>
      <c r="H40" s="239">
        <v>0.43298194000856</v>
      </c>
      <c r="I40" s="239">
        <v>0.124825815393284</v>
      </c>
      <c r="J40" s="240" t="s">
        <v>1030</v>
      </c>
      <c r="K40" s="241">
        <v>1.54113668183086E-6</v>
      </c>
      <c r="L40" s="236" t="s">
        <v>1004</v>
      </c>
      <c r="M40" s="240" t="s">
        <v>1116</v>
      </c>
      <c r="N40" s="237" t="s">
        <v>89</v>
      </c>
      <c r="O40" s="236" t="s">
        <v>1013</v>
      </c>
      <c r="P40" s="239">
        <v>2.60164573208431</v>
      </c>
      <c r="Q40" s="239">
        <v>0.40580701095512001</v>
      </c>
      <c r="R40" s="239">
        <v>13.4859139834904</v>
      </c>
      <c r="S40" s="240" t="s">
        <v>968</v>
      </c>
      <c r="T40" s="242">
        <v>1.44528507549236E-10</v>
      </c>
      <c r="U40" s="236">
        <v>1846</v>
      </c>
      <c r="V40" s="240">
        <v>1926</v>
      </c>
      <c r="W40" s="240">
        <v>1846</v>
      </c>
      <c r="X40" s="240">
        <v>0</v>
      </c>
      <c r="Y40" s="240">
        <v>80</v>
      </c>
      <c r="Z40" s="243">
        <v>2959</v>
      </c>
      <c r="AA40" s="236">
        <v>6</v>
      </c>
      <c r="AB40" s="240">
        <v>61</v>
      </c>
      <c r="AC40" s="240">
        <v>6</v>
      </c>
      <c r="AD40" s="240">
        <v>0</v>
      </c>
      <c r="AE40" s="240">
        <v>55</v>
      </c>
      <c r="AF40" s="243">
        <v>7</v>
      </c>
      <c r="AG40" s="244">
        <v>1.19334913849301E-3</v>
      </c>
      <c r="AH40" s="239">
        <v>-0.71659825848815695</v>
      </c>
      <c r="AI40" s="245">
        <v>0.82115408993677097</v>
      </c>
      <c r="AJ40" s="244">
        <v>-0.65707896647600605</v>
      </c>
      <c r="AK40" s="239">
        <v>-1.3704122266443199</v>
      </c>
      <c r="AL40" s="245">
        <v>0.60518478494772998</v>
      </c>
      <c r="AM40" s="244">
        <v>2.7744267890053E-2</v>
      </c>
      <c r="AN40" s="239">
        <v>-0.684390783184883</v>
      </c>
      <c r="AO40" s="245">
        <v>0.76156888944294199</v>
      </c>
      <c r="AP40" s="244">
        <v>2.3866982769860101E-3</v>
      </c>
      <c r="AQ40" s="239">
        <v>-0.69063392306591298</v>
      </c>
      <c r="AR40" s="245">
        <v>0.87169157053326396</v>
      </c>
      <c r="AS40" s="244">
        <v>-0.66406526432419499</v>
      </c>
      <c r="AT40" s="239">
        <v>-4.3236617083186504</v>
      </c>
      <c r="AU40" s="245">
        <v>0.61854651663530602</v>
      </c>
      <c r="AV40" s="244" t="s">
        <v>9</v>
      </c>
      <c r="AW40" s="239" t="s">
        <v>9</v>
      </c>
      <c r="AX40" s="245" t="s">
        <v>9</v>
      </c>
      <c r="AY40" s="244">
        <v>-0.65707896647600605</v>
      </c>
      <c r="AZ40" s="239">
        <v>-1.3704122266443199</v>
      </c>
      <c r="BA40" s="245">
        <v>0.60518478494772998</v>
      </c>
      <c r="BB40" s="244">
        <v>5.3101837503120003E-2</v>
      </c>
      <c r="BC40" s="239">
        <v>-0.60528779095789198</v>
      </c>
      <c r="BD40" s="245">
        <v>0.75086167260793302</v>
      </c>
    </row>
    <row r="41" spans="1:56" s="37" customFormat="1" ht="14.25" x14ac:dyDescent="0.2">
      <c r="A41" s="499"/>
      <c r="B41" s="236">
        <v>42990</v>
      </c>
      <c r="C41" s="37" t="s">
        <v>115</v>
      </c>
      <c r="D41" s="236" t="s">
        <v>1116</v>
      </c>
      <c r="E41" s="237" t="s">
        <v>96</v>
      </c>
      <c r="F41" s="236" t="s">
        <v>1013</v>
      </c>
      <c r="G41" s="239">
        <v>-2.08083599032532</v>
      </c>
      <c r="H41" s="239">
        <v>0.43298194000856</v>
      </c>
      <c r="I41" s="239">
        <v>0.124825815393284</v>
      </c>
      <c r="J41" s="240" t="s">
        <v>1030</v>
      </c>
      <c r="K41" s="241">
        <v>1.54113668183086E-6</v>
      </c>
      <c r="L41" s="236" t="s">
        <v>1004</v>
      </c>
      <c r="M41" s="240" t="s">
        <v>297</v>
      </c>
      <c r="N41" s="237" t="s">
        <v>115</v>
      </c>
      <c r="O41" s="236" t="s">
        <v>1013</v>
      </c>
      <c r="P41" s="239">
        <v>9.8348309977443495</v>
      </c>
      <c r="Q41" s="239">
        <v>0.88573818281636596</v>
      </c>
      <c r="R41" s="239">
        <v>18672.9456341115</v>
      </c>
      <c r="S41" s="240" t="s">
        <v>956</v>
      </c>
      <c r="T41" s="242">
        <v>1.2056915342128601E-28</v>
      </c>
      <c r="U41" s="236">
        <v>1846</v>
      </c>
      <c r="V41" s="240">
        <v>63</v>
      </c>
      <c r="W41" s="240">
        <v>5</v>
      </c>
      <c r="X41" s="240">
        <v>1841</v>
      </c>
      <c r="Y41" s="240">
        <v>58</v>
      </c>
      <c r="Z41" s="243">
        <v>2981</v>
      </c>
      <c r="AA41" s="236">
        <v>6</v>
      </c>
      <c r="AB41" s="240">
        <v>58</v>
      </c>
      <c r="AC41" s="240">
        <v>4</v>
      </c>
      <c r="AD41" s="240">
        <v>2</v>
      </c>
      <c r="AE41" s="240">
        <v>54</v>
      </c>
      <c r="AF41" s="243">
        <v>8</v>
      </c>
      <c r="AG41" s="244">
        <v>1.19334913849301E-3</v>
      </c>
      <c r="AH41" s="239">
        <v>-0.71659825848815695</v>
      </c>
      <c r="AI41" s="245">
        <v>0.82115408993677097</v>
      </c>
      <c r="AJ41" s="244">
        <v>-0.65707896647600605</v>
      </c>
      <c r="AK41" s="239">
        <v>-1.3704122266443199</v>
      </c>
      <c r="AL41" s="245">
        <v>0.60518478494772998</v>
      </c>
      <c r="AM41" s="244">
        <v>2.7744267890053E-2</v>
      </c>
      <c r="AN41" s="239">
        <v>-0.684390783184883</v>
      </c>
      <c r="AO41" s="245">
        <v>0.76156888944294199</v>
      </c>
      <c r="AP41" s="244">
        <v>5.5064933677800798E-2</v>
      </c>
      <c r="AQ41" s="239">
        <v>-0.56366805371891304</v>
      </c>
      <c r="AR41" s="245">
        <v>0.93628607419713095</v>
      </c>
      <c r="AS41" s="244">
        <v>-0.82289786858736003</v>
      </c>
      <c r="AT41" s="239">
        <v>-6.9518977326263602</v>
      </c>
      <c r="AU41" s="245">
        <v>0.15774251309961901</v>
      </c>
      <c r="AV41" s="244">
        <v>-4.9302243477466101</v>
      </c>
      <c r="AW41" s="239">
        <v>-7.0232172212275197</v>
      </c>
      <c r="AX41" s="245">
        <v>-2.8372314742657001</v>
      </c>
      <c r="AY41" s="244">
        <v>0.21348341257608</v>
      </c>
      <c r="AZ41" s="239">
        <v>-0.822223691274788</v>
      </c>
      <c r="BA41" s="245">
        <v>1.07459025503134</v>
      </c>
      <c r="BB41" s="244">
        <v>5.5064933677800798E-2</v>
      </c>
      <c r="BC41" s="239">
        <v>-0.52614561159263395</v>
      </c>
      <c r="BD41" s="245">
        <v>0.81127662157059899</v>
      </c>
    </row>
    <row r="42" spans="1:56" s="37" customFormat="1" ht="14.25" x14ac:dyDescent="0.2">
      <c r="A42" s="499">
        <v>25</v>
      </c>
      <c r="B42" s="236">
        <v>42990</v>
      </c>
      <c r="C42" s="37" t="s">
        <v>115</v>
      </c>
      <c r="D42" s="236" t="s">
        <v>638</v>
      </c>
      <c r="E42" s="237" t="s">
        <v>639</v>
      </c>
      <c r="F42" s="236" t="s">
        <v>1013</v>
      </c>
      <c r="G42" s="239">
        <v>1.67748879396624</v>
      </c>
      <c r="H42" s="239">
        <v>0.35753789756065502</v>
      </c>
      <c r="I42" s="239">
        <v>5.3520988584559603</v>
      </c>
      <c r="J42" s="240" t="s">
        <v>1031</v>
      </c>
      <c r="K42" s="241">
        <v>2.70839624396498E-6</v>
      </c>
      <c r="L42" s="236" t="s">
        <v>1004</v>
      </c>
      <c r="M42" s="240" t="s">
        <v>1116</v>
      </c>
      <c r="N42" s="237" t="s">
        <v>89</v>
      </c>
      <c r="O42" s="236" t="s">
        <v>1013</v>
      </c>
      <c r="P42" s="239">
        <v>2.60164573208431</v>
      </c>
      <c r="Q42" s="239">
        <v>0.40580701095512001</v>
      </c>
      <c r="R42" s="239">
        <v>13.4859139834904</v>
      </c>
      <c r="S42" s="240" t="s">
        <v>968</v>
      </c>
      <c r="T42" s="242">
        <v>1.44528507549236E-10</v>
      </c>
      <c r="U42" s="236">
        <v>154</v>
      </c>
      <c r="V42" s="240">
        <v>1926</v>
      </c>
      <c r="W42" s="240">
        <v>74</v>
      </c>
      <c r="X42" s="240">
        <v>80</v>
      </c>
      <c r="Y42" s="240">
        <v>1852</v>
      </c>
      <c r="Z42" s="243">
        <v>2879</v>
      </c>
      <c r="AA42" s="236">
        <v>10</v>
      </c>
      <c r="AB42" s="240">
        <v>61</v>
      </c>
      <c r="AC42" s="240">
        <v>10</v>
      </c>
      <c r="AD42" s="240">
        <v>0</v>
      </c>
      <c r="AE42" s="240">
        <v>51</v>
      </c>
      <c r="AF42" s="243">
        <v>7</v>
      </c>
      <c r="AG42" s="244">
        <v>1.19334913849301E-3</v>
      </c>
      <c r="AH42" s="239">
        <v>-0.71659825848815695</v>
      </c>
      <c r="AI42" s="245">
        <v>0.82115408993677097</v>
      </c>
      <c r="AJ42" s="244">
        <v>-0.18812780497493201</v>
      </c>
      <c r="AK42" s="239">
        <v>-0.65420399689293196</v>
      </c>
      <c r="AL42" s="245">
        <v>0.31034206780880502</v>
      </c>
      <c r="AM42" s="244">
        <v>1.19334913849301E-3</v>
      </c>
      <c r="AN42" s="239">
        <v>-0.73502515335257901</v>
      </c>
      <c r="AO42" s="245">
        <v>0.85263308108420199</v>
      </c>
      <c r="AP42" s="244">
        <v>2.3866982769860101E-3</v>
      </c>
      <c r="AQ42" s="239">
        <v>-0.69063392306591298</v>
      </c>
      <c r="AR42" s="245">
        <v>0.87169157053326396</v>
      </c>
      <c r="AS42" s="244">
        <v>-0.66406526432419499</v>
      </c>
      <c r="AT42" s="239">
        <v>-4.3236617083186504</v>
      </c>
      <c r="AU42" s="245">
        <v>0.61854651663530602</v>
      </c>
      <c r="AV42" s="244" t="s">
        <v>9</v>
      </c>
      <c r="AW42" s="239" t="s">
        <v>9</v>
      </c>
      <c r="AX42" s="245" t="s">
        <v>9</v>
      </c>
      <c r="AY42" s="244">
        <v>-0.18812780497493201</v>
      </c>
      <c r="AZ42" s="239">
        <v>-0.65420399689293196</v>
      </c>
      <c r="BA42" s="245">
        <v>0.31034206780880502</v>
      </c>
      <c r="BB42" s="244">
        <v>2.3866982769860101E-3</v>
      </c>
      <c r="BC42" s="239">
        <v>-0.68652308729886902</v>
      </c>
      <c r="BD42" s="245">
        <v>0.91475457297584195</v>
      </c>
    </row>
    <row r="43" spans="1:56" s="37" customFormat="1" ht="14.25" x14ac:dyDescent="0.2">
      <c r="A43" s="499"/>
      <c r="B43" s="236">
        <v>42990</v>
      </c>
      <c r="C43" s="37" t="s">
        <v>115</v>
      </c>
      <c r="D43" s="236" t="s">
        <v>638</v>
      </c>
      <c r="E43" s="237" t="s">
        <v>639</v>
      </c>
      <c r="F43" s="236" t="s">
        <v>1013</v>
      </c>
      <c r="G43" s="239">
        <v>1.67748879396624</v>
      </c>
      <c r="H43" s="239">
        <v>0.35753789756065502</v>
      </c>
      <c r="I43" s="239">
        <v>5.3520988584559603</v>
      </c>
      <c r="J43" s="240" t="s">
        <v>1031</v>
      </c>
      <c r="K43" s="241">
        <v>2.70839624396498E-6</v>
      </c>
      <c r="L43" s="236" t="s">
        <v>1004</v>
      </c>
      <c r="M43" s="240" t="s">
        <v>297</v>
      </c>
      <c r="N43" s="237" t="s">
        <v>115</v>
      </c>
      <c r="O43" s="236" t="s">
        <v>1013</v>
      </c>
      <c r="P43" s="239">
        <v>9.8348309977443495</v>
      </c>
      <c r="Q43" s="239">
        <v>0.88573818281636596</v>
      </c>
      <c r="R43" s="239">
        <v>18672.9456341115</v>
      </c>
      <c r="S43" s="240" t="s">
        <v>956</v>
      </c>
      <c r="T43" s="242">
        <v>1.2056915342128601E-28</v>
      </c>
      <c r="U43" s="236">
        <v>154</v>
      </c>
      <c r="V43" s="240">
        <v>63</v>
      </c>
      <c r="W43" s="240">
        <v>11</v>
      </c>
      <c r="X43" s="240">
        <v>143</v>
      </c>
      <c r="Y43" s="240">
        <v>52</v>
      </c>
      <c r="Z43" s="243">
        <v>4679</v>
      </c>
      <c r="AA43" s="236">
        <v>10</v>
      </c>
      <c r="AB43" s="240">
        <v>58</v>
      </c>
      <c r="AC43" s="240">
        <v>9</v>
      </c>
      <c r="AD43" s="240">
        <v>1</v>
      </c>
      <c r="AE43" s="240">
        <v>49</v>
      </c>
      <c r="AF43" s="243">
        <v>9</v>
      </c>
      <c r="AG43" s="244">
        <v>1.19334913849301E-3</v>
      </c>
      <c r="AH43" s="239">
        <v>-0.71659825848815695</v>
      </c>
      <c r="AI43" s="245">
        <v>0.82115408993677097</v>
      </c>
      <c r="AJ43" s="244">
        <v>-0.18812780497493201</v>
      </c>
      <c r="AK43" s="239">
        <v>-0.65420399689293196</v>
      </c>
      <c r="AL43" s="245">
        <v>0.31034206780880502</v>
      </c>
      <c r="AM43" s="244">
        <v>1.19334913849301E-3</v>
      </c>
      <c r="AN43" s="239">
        <v>-0.73502515335257901</v>
      </c>
      <c r="AO43" s="245">
        <v>0.85263308108420199</v>
      </c>
      <c r="AP43" s="244">
        <v>5.5064933677800798E-2</v>
      </c>
      <c r="AQ43" s="239">
        <v>-0.56366805371891304</v>
      </c>
      <c r="AR43" s="245">
        <v>0.93628607419713095</v>
      </c>
      <c r="AS43" s="244">
        <v>-0.82289786858736003</v>
      </c>
      <c r="AT43" s="239">
        <v>-6.9518977326263602</v>
      </c>
      <c r="AU43" s="245">
        <v>0.15774251309961901</v>
      </c>
      <c r="AV43" s="244">
        <v>-9.1162100947084301</v>
      </c>
      <c r="AW43" s="239">
        <v>-9.1162100947084301</v>
      </c>
      <c r="AX43" s="245">
        <v>-9.1162100947084301</v>
      </c>
      <c r="AY43" s="244">
        <v>5.3101837503120003E-2</v>
      </c>
      <c r="AZ43" s="239">
        <v>-0.54491421837399001</v>
      </c>
      <c r="BA43" s="245">
        <v>0.39478008046091301</v>
      </c>
      <c r="BB43" s="244">
        <v>0.18680101136386801</v>
      </c>
      <c r="BC43" s="239">
        <v>-0.56991933216722102</v>
      </c>
      <c r="BD43" s="245">
        <v>0.95781757541842005</v>
      </c>
    </row>
    <row r="44" spans="1:56" s="37" customFormat="1" ht="15" x14ac:dyDescent="0.25">
      <c r="A44" s="172">
        <v>26</v>
      </c>
      <c r="B44" s="236">
        <v>43508</v>
      </c>
      <c r="C44" s="37" t="s">
        <v>181</v>
      </c>
      <c r="D44" s="236" t="s">
        <v>1116</v>
      </c>
      <c r="E44" s="237" t="s">
        <v>58</v>
      </c>
      <c r="F44" s="238" t="s">
        <v>1012</v>
      </c>
      <c r="G44" s="239">
        <v>-0.31172141081138899</v>
      </c>
      <c r="H44" s="239">
        <v>5.52943501241751E-2</v>
      </c>
      <c r="I44" s="239" t="s">
        <v>9</v>
      </c>
      <c r="J44" s="240" t="s">
        <v>9</v>
      </c>
      <c r="K44" s="241">
        <v>1.98736545372887E-8</v>
      </c>
      <c r="L44" s="236" t="s">
        <v>1005</v>
      </c>
      <c r="M44" s="240" t="s">
        <v>183</v>
      </c>
      <c r="N44" s="237" t="s">
        <v>184</v>
      </c>
      <c r="O44" s="238" t="s">
        <v>1012</v>
      </c>
      <c r="P44" s="239">
        <v>0.39342775831798699</v>
      </c>
      <c r="Q44" s="239">
        <v>0.24323851739459099</v>
      </c>
      <c r="R44" s="239" t="s">
        <v>9</v>
      </c>
      <c r="S44" s="240" t="s">
        <v>9</v>
      </c>
      <c r="T44" s="242">
        <v>0.105947771011717</v>
      </c>
      <c r="U44" s="236">
        <v>2678</v>
      </c>
      <c r="V44" s="240">
        <v>56</v>
      </c>
      <c r="W44" s="240">
        <v>38</v>
      </c>
      <c r="X44" s="240">
        <v>2640</v>
      </c>
      <c r="Y44" s="240">
        <v>18</v>
      </c>
      <c r="Z44" s="243">
        <v>2189</v>
      </c>
      <c r="AA44" s="236">
        <v>969</v>
      </c>
      <c r="AB44" s="240">
        <v>22</v>
      </c>
      <c r="AC44" s="240">
        <v>14</v>
      </c>
      <c r="AD44" s="240">
        <v>955</v>
      </c>
      <c r="AE44" s="240">
        <v>8</v>
      </c>
      <c r="AF44" s="243">
        <v>910</v>
      </c>
      <c r="AG44" s="244">
        <v>-3.6992644412804399E-4</v>
      </c>
      <c r="AH44" s="239">
        <v>-0.47103956729657198</v>
      </c>
      <c r="AI44" s="245">
        <v>0.50964986654777999</v>
      </c>
      <c r="AJ44" s="244">
        <v>-2.5640985699330699E-2</v>
      </c>
      <c r="AK44" s="239">
        <v>-0.50148449068274004</v>
      </c>
      <c r="AL44" s="245">
        <v>0.47065622143739499</v>
      </c>
      <c r="AM44" s="244">
        <v>1.5368093393447701E-2</v>
      </c>
      <c r="AN44" s="239">
        <v>-0.45384489446218901</v>
      </c>
      <c r="AO44" s="245">
        <v>0.57374014402930795</v>
      </c>
      <c r="AP44" s="244">
        <v>0.34187052229877601</v>
      </c>
      <c r="AQ44" s="239">
        <v>-0.320817251992212</v>
      </c>
      <c r="AR44" s="245">
        <v>0.86588202213491305</v>
      </c>
      <c r="AS44" s="244">
        <v>-2.8539521298049601E-3</v>
      </c>
      <c r="AT44" s="239">
        <v>-0.47269154270842001</v>
      </c>
      <c r="AU44" s="245">
        <v>0.50582836138994403</v>
      </c>
      <c r="AV44" s="244">
        <v>-2.5910059198734799E-2</v>
      </c>
      <c r="AW44" s="239">
        <v>-0.50403001559654204</v>
      </c>
      <c r="AX44" s="245">
        <v>0.468706925441845</v>
      </c>
      <c r="AY44" s="244">
        <v>0.14026320285930099</v>
      </c>
      <c r="AZ44" s="239">
        <v>-0.43077931629265798</v>
      </c>
      <c r="BA44" s="245">
        <v>0.69918472608865601</v>
      </c>
      <c r="BB44" s="244">
        <v>0.52616646096040998</v>
      </c>
      <c r="BC44" s="239">
        <v>0.15075918192946</v>
      </c>
      <c r="BD44" s="245">
        <v>0.97472381909077399</v>
      </c>
    </row>
    <row r="45" spans="1:56" s="37" customFormat="1" ht="15" x14ac:dyDescent="0.25">
      <c r="A45" s="172">
        <v>27</v>
      </c>
      <c r="B45" s="236">
        <v>43508</v>
      </c>
      <c r="C45" s="37" t="s">
        <v>181</v>
      </c>
      <c r="D45" s="236" t="s">
        <v>1116</v>
      </c>
      <c r="E45" s="237" t="s">
        <v>96</v>
      </c>
      <c r="F45" s="238" t="s">
        <v>1012</v>
      </c>
      <c r="G45" s="239">
        <v>-0.283092045967346</v>
      </c>
      <c r="H45" s="239">
        <v>5.7235450161468797E-2</v>
      </c>
      <c r="I45" s="239" t="s">
        <v>9</v>
      </c>
      <c r="J45" s="240" t="s">
        <v>9</v>
      </c>
      <c r="K45" s="241">
        <v>8.2466953939372204E-7</v>
      </c>
      <c r="L45" s="236" t="s">
        <v>1005</v>
      </c>
      <c r="M45" s="240" t="s">
        <v>183</v>
      </c>
      <c r="N45" s="237" t="s">
        <v>184</v>
      </c>
      <c r="O45" s="238" t="s">
        <v>1012</v>
      </c>
      <c r="P45" s="239">
        <v>0.39342775831798699</v>
      </c>
      <c r="Q45" s="239">
        <v>0.24323851739459099</v>
      </c>
      <c r="R45" s="239" t="s">
        <v>9</v>
      </c>
      <c r="S45" s="240" t="s">
        <v>9</v>
      </c>
      <c r="T45" s="242">
        <v>0.105947771011717</v>
      </c>
      <c r="U45" s="236">
        <v>1846</v>
      </c>
      <c r="V45" s="240">
        <v>56</v>
      </c>
      <c r="W45" s="240">
        <v>22</v>
      </c>
      <c r="X45" s="240">
        <v>1824</v>
      </c>
      <c r="Y45" s="240">
        <v>34</v>
      </c>
      <c r="Z45" s="243">
        <v>3005</v>
      </c>
      <c r="AA45" s="236">
        <v>683</v>
      </c>
      <c r="AB45" s="240">
        <v>22</v>
      </c>
      <c r="AC45" s="240">
        <v>9</v>
      </c>
      <c r="AD45" s="240">
        <v>674</v>
      </c>
      <c r="AE45" s="240">
        <v>13</v>
      </c>
      <c r="AF45" s="243">
        <v>1191</v>
      </c>
      <c r="AG45" s="244">
        <v>-3.6992644412804399E-4</v>
      </c>
      <c r="AH45" s="239">
        <v>-0.47103956729657198</v>
      </c>
      <c r="AI45" s="245">
        <v>0.50964986654777999</v>
      </c>
      <c r="AJ45" s="244">
        <v>-7.6814219841208703E-2</v>
      </c>
      <c r="AK45" s="239">
        <v>-0.54988411181847996</v>
      </c>
      <c r="AL45" s="245">
        <v>0.40155671258139802</v>
      </c>
      <c r="AM45" s="244">
        <v>3.8754670562939797E-2</v>
      </c>
      <c r="AN45" s="239">
        <v>-0.43060253280712801</v>
      </c>
      <c r="AO45" s="245">
        <v>0.55658854925367196</v>
      </c>
      <c r="AP45" s="244">
        <v>0.34187052229877601</v>
      </c>
      <c r="AQ45" s="239">
        <v>-0.320817251992212</v>
      </c>
      <c r="AR45" s="245">
        <v>0.86588202213491305</v>
      </c>
      <c r="AS45" s="244">
        <v>-2.8539521298049601E-3</v>
      </c>
      <c r="AT45" s="239">
        <v>-0.47269154270842001</v>
      </c>
      <c r="AU45" s="245">
        <v>0.50582836138994403</v>
      </c>
      <c r="AV45" s="244">
        <v>-7.7510664890062406E-2</v>
      </c>
      <c r="AW45" s="239">
        <v>-0.55486710536571404</v>
      </c>
      <c r="AX45" s="245">
        <v>0.399223985970661</v>
      </c>
      <c r="AY45" s="244">
        <v>0.12874122468056101</v>
      </c>
      <c r="AZ45" s="239">
        <v>-0.46697018439860899</v>
      </c>
      <c r="BA45" s="245">
        <v>0.67515374391069205</v>
      </c>
      <c r="BB45" s="244">
        <v>0.379718750150144</v>
      </c>
      <c r="BC45" s="239">
        <v>-0.28008192532529103</v>
      </c>
      <c r="BD45" s="245">
        <v>1.18297849131851</v>
      </c>
    </row>
    <row r="46" spans="1:56" s="37" customFormat="1" ht="15" x14ac:dyDescent="0.25">
      <c r="A46" s="172">
        <v>28</v>
      </c>
      <c r="B46" s="236">
        <v>43508</v>
      </c>
      <c r="C46" s="37" t="s">
        <v>181</v>
      </c>
      <c r="D46" s="236" t="s">
        <v>297</v>
      </c>
      <c r="E46" s="237" t="s">
        <v>115</v>
      </c>
      <c r="F46" s="238" t="s">
        <v>1012</v>
      </c>
      <c r="G46" s="239">
        <v>3.9524289123218699</v>
      </c>
      <c r="H46" s="239">
        <v>0.122602866921347</v>
      </c>
      <c r="I46" s="239" t="s">
        <v>9</v>
      </c>
      <c r="J46" s="240" t="s">
        <v>9</v>
      </c>
      <c r="K46" s="241">
        <v>7.8466263458503101E-182</v>
      </c>
      <c r="L46" s="236" t="s">
        <v>1005</v>
      </c>
      <c r="M46" s="240" t="s">
        <v>183</v>
      </c>
      <c r="N46" s="237" t="s">
        <v>184</v>
      </c>
      <c r="O46" s="238" t="s">
        <v>1012</v>
      </c>
      <c r="P46" s="239">
        <v>0.39342775831798699</v>
      </c>
      <c r="Q46" s="239">
        <v>0.24323851739459099</v>
      </c>
      <c r="R46" s="239" t="s">
        <v>9</v>
      </c>
      <c r="S46" s="240" t="s">
        <v>9</v>
      </c>
      <c r="T46" s="242">
        <v>0.105947771011717</v>
      </c>
      <c r="U46" s="236">
        <v>63</v>
      </c>
      <c r="V46" s="240">
        <v>56</v>
      </c>
      <c r="W46" s="240">
        <v>1</v>
      </c>
      <c r="X46" s="240">
        <v>62</v>
      </c>
      <c r="Y46" s="240">
        <v>55</v>
      </c>
      <c r="Z46" s="243">
        <v>4767</v>
      </c>
      <c r="AA46" s="236">
        <v>57</v>
      </c>
      <c r="AB46" s="240">
        <v>22</v>
      </c>
      <c r="AC46" s="240">
        <v>1</v>
      </c>
      <c r="AD46" s="240">
        <v>56</v>
      </c>
      <c r="AE46" s="240">
        <v>21</v>
      </c>
      <c r="AF46" s="243">
        <v>1809</v>
      </c>
      <c r="AG46" s="244">
        <v>-3.6992644412804399E-4</v>
      </c>
      <c r="AH46" s="239">
        <v>-0.47103956729657198</v>
      </c>
      <c r="AI46" s="245">
        <v>0.50964986654777999</v>
      </c>
      <c r="AJ46" s="244">
        <v>4.41561008469212</v>
      </c>
      <c r="AK46" s="239">
        <v>1.05598687452205</v>
      </c>
      <c r="AL46" s="245">
        <v>6.0560696824359797</v>
      </c>
      <c r="AM46" s="244">
        <v>-1.19394486567666E-2</v>
      </c>
      <c r="AN46" s="239">
        <v>-0.478920377883927</v>
      </c>
      <c r="AO46" s="245">
        <v>0.48380059665283598</v>
      </c>
      <c r="AP46" s="244">
        <v>0.34187052229877601</v>
      </c>
      <c r="AQ46" s="239">
        <v>-0.320817251992212</v>
      </c>
      <c r="AR46" s="245">
        <v>0.86588202213491305</v>
      </c>
      <c r="AS46" s="244">
        <v>-2.8539521298049601E-3</v>
      </c>
      <c r="AT46" s="239">
        <v>-0.47269154270842001</v>
      </c>
      <c r="AU46" s="245">
        <v>0.50582836138994403</v>
      </c>
      <c r="AV46" s="244">
        <v>4.3959975932167197</v>
      </c>
      <c r="AW46" s="239">
        <v>0.89409141395190606</v>
      </c>
      <c r="AX46" s="245">
        <v>6.0474567851478103</v>
      </c>
      <c r="AY46" s="244">
        <v>6.6722735902546502</v>
      </c>
      <c r="AZ46" s="239">
        <v>6.6722735902546502</v>
      </c>
      <c r="BA46" s="245">
        <v>6.6722735902546502</v>
      </c>
      <c r="BB46" s="244">
        <v>0.30656186658742401</v>
      </c>
      <c r="BC46" s="239">
        <v>-0.32220671197480599</v>
      </c>
      <c r="BD46" s="245">
        <v>0.78094234096758597</v>
      </c>
    </row>
    <row r="47" spans="1:56" s="37" customFormat="1" ht="14.25" x14ac:dyDescent="0.2">
      <c r="A47" s="499">
        <v>29</v>
      </c>
      <c r="B47" s="236">
        <v>48566</v>
      </c>
      <c r="C47" s="37" t="s">
        <v>167</v>
      </c>
      <c r="D47" s="236" t="s">
        <v>122</v>
      </c>
      <c r="E47" s="237" t="s">
        <v>118</v>
      </c>
      <c r="F47" s="236" t="s">
        <v>1013</v>
      </c>
      <c r="G47" s="239">
        <v>-2.76801112494985</v>
      </c>
      <c r="H47" s="239">
        <v>0.38275229612065798</v>
      </c>
      <c r="I47" s="239">
        <v>6.2786755655844795E-2</v>
      </c>
      <c r="J47" s="240" t="s">
        <v>1029</v>
      </c>
      <c r="K47" s="241">
        <v>4.7642225104206298E-13</v>
      </c>
      <c r="L47" s="236" t="s">
        <v>1004</v>
      </c>
      <c r="M47" s="240" t="s">
        <v>1116</v>
      </c>
      <c r="N47" s="237" t="s">
        <v>974</v>
      </c>
      <c r="O47" s="236" t="s">
        <v>1013</v>
      </c>
      <c r="P47" s="239">
        <v>3.2538915362652601</v>
      </c>
      <c r="Q47" s="239">
        <v>0.17511004937744201</v>
      </c>
      <c r="R47" s="239">
        <v>25.8908994989973</v>
      </c>
      <c r="S47" s="240" t="s">
        <v>975</v>
      </c>
      <c r="T47" s="242">
        <v>4.4960173468977997E-77</v>
      </c>
      <c r="U47" s="236">
        <v>665</v>
      </c>
      <c r="V47" s="240">
        <v>2198</v>
      </c>
      <c r="W47" s="240">
        <v>665</v>
      </c>
      <c r="X47" s="240">
        <v>0</v>
      </c>
      <c r="Y47" s="240">
        <v>1533</v>
      </c>
      <c r="Z47" s="243">
        <v>2687</v>
      </c>
      <c r="AA47" s="236">
        <v>7</v>
      </c>
      <c r="AB47" s="240">
        <v>574</v>
      </c>
      <c r="AC47" s="240">
        <v>7</v>
      </c>
      <c r="AD47" s="240">
        <v>0</v>
      </c>
      <c r="AE47" s="240">
        <v>567</v>
      </c>
      <c r="AF47" s="243">
        <v>36</v>
      </c>
      <c r="AG47" s="244">
        <v>-6.2973651965176998E-3</v>
      </c>
      <c r="AH47" s="239">
        <v>-0.98565800964275196</v>
      </c>
      <c r="AI47" s="245">
        <v>0.90613173959530002</v>
      </c>
      <c r="AJ47" s="244">
        <v>-6.2520480296488099</v>
      </c>
      <c r="AK47" s="239">
        <v>-11.6673752249981</v>
      </c>
      <c r="AL47" s="245">
        <v>0.19601914973153001</v>
      </c>
      <c r="AM47" s="244">
        <v>-1.6410824116248901E-3</v>
      </c>
      <c r="AN47" s="239">
        <v>-0.96325032610595795</v>
      </c>
      <c r="AO47" s="245">
        <v>0.91322264130125397</v>
      </c>
      <c r="AP47" s="244">
        <v>5.9158112700588399E-2</v>
      </c>
      <c r="AQ47" s="239">
        <v>-0.87667013021416196</v>
      </c>
      <c r="AR47" s="245">
        <v>0.92826599047855995</v>
      </c>
      <c r="AS47" s="244">
        <v>-1.0935527594164001</v>
      </c>
      <c r="AT47" s="239">
        <v>-4.0644610104647301</v>
      </c>
      <c r="AU47" s="245">
        <v>-8.0031036130741806E-2</v>
      </c>
      <c r="AV47" s="244" t="s">
        <v>9</v>
      </c>
      <c r="AW47" s="239" t="s">
        <v>9</v>
      </c>
      <c r="AX47" s="245" t="s">
        <v>9</v>
      </c>
      <c r="AY47" s="244">
        <v>-6.2520480296488099</v>
      </c>
      <c r="AZ47" s="239">
        <v>-11.6673752249981</v>
      </c>
      <c r="BA47" s="245">
        <v>0.19601914973153001</v>
      </c>
      <c r="BB47" s="244">
        <v>7.1798541180025793E-2</v>
      </c>
      <c r="BC47" s="239">
        <v>-0.85365615288885899</v>
      </c>
      <c r="BD47" s="245">
        <v>0.93812304114868295</v>
      </c>
    </row>
    <row r="48" spans="1:56" s="37" customFormat="1" ht="14.25" x14ac:dyDescent="0.2">
      <c r="A48" s="499"/>
      <c r="B48" s="236">
        <v>48566</v>
      </c>
      <c r="C48" s="37" t="s">
        <v>167</v>
      </c>
      <c r="D48" s="236" t="s">
        <v>122</v>
      </c>
      <c r="E48" s="237" t="s">
        <v>118</v>
      </c>
      <c r="F48" s="236" t="s">
        <v>1013</v>
      </c>
      <c r="G48" s="239">
        <v>-2.76801112494985</v>
      </c>
      <c r="H48" s="239">
        <v>0.38275229612065798</v>
      </c>
      <c r="I48" s="239">
        <v>6.2786755655844795E-2</v>
      </c>
      <c r="J48" s="240" t="s">
        <v>1029</v>
      </c>
      <c r="K48" s="241">
        <v>4.7642225104206298E-13</v>
      </c>
      <c r="L48" s="236" t="s">
        <v>1004</v>
      </c>
      <c r="M48" s="240" t="s">
        <v>293</v>
      </c>
      <c r="N48" s="237" t="s">
        <v>167</v>
      </c>
      <c r="O48" s="236" t="s">
        <v>1013</v>
      </c>
      <c r="P48" s="239">
        <v>7.61252008695668</v>
      </c>
      <c r="Q48" s="239">
        <v>0.25673474893533899</v>
      </c>
      <c r="R48" s="239">
        <v>2023.37074829175</v>
      </c>
      <c r="S48" s="240" t="s">
        <v>954</v>
      </c>
      <c r="T48" s="242">
        <v>3.2627714914923202E-193</v>
      </c>
      <c r="U48" s="236">
        <v>665</v>
      </c>
      <c r="V48" s="240">
        <v>584</v>
      </c>
      <c r="W48" s="240">
        <v>0</v>
      </c>
      <c r="X48" s="240">
        <v>665</v>
      </c>
      <c r="Y48" s="240">
        <v>584</v>
      </c>
      <c r="Z48" s="243">
        <v>3636</v>
      </c>
      <c r="AA48" s="236">
        <v>7</v>
      </c>
      <c r="AB48" s="240">
        <v>560</v>
      </c>
      <c r="AC48" s="240">
        <v>0</v>
      </c>
      <c r="AD48" s="240">
        <v>7</v>
      </c>
      <c r="AE48" s="240">
        <v>560</v>
      </c>
      <c r="AF48" s="243">
        <v>43</v>
      </c>
      <c r="AG48" s="244">
        <v>-6.2973651965176998E-3</v>
      </c>
      <c r="AH48" s="239">
        <v>-0.98565800964275196</v>
      </c>
      <c r="AI48" s="245">
        <v>0.90613173959530002</v>
      </c>
      <c r="AJ48" s="244">
        <v>-6.2520480296488099</v>
      </c>
      <c r="AK48" s="239">
        <v>-11.6673752249981</v>
      </c>
      <c r="AL48" s="245">
        <v>0.19601914973153001</v>
      </c>
      <c r="AM48" s="244">
        <v>-1.6410824116248901E-3</v>
      </c>
      <c r="AN48" s="239">
        <v>-0.96325032610595795</v>
      </c>
      <c r="AO48" s="245">
        <v>0.91322264130125397</v>
      </c>
      <c r="AP48" s="244">
        <v>7.3617538546387501E-2</v>
      </c>
      <c r="AQ48" s="239">
        <v>-0.83169063510445496</v>
      </c>
      <c r="AR48" s="245">
        <v>0.94004213245401402</v>
      </c>
      <c r="AS48" s="244">
        <v>-1.1554395465493099</v>
      </c>
      <c r="AT48" s="239">
        <v>-6.8847930227110998</v>
      </c>
      <c r="AU48" s="245">
        <v>0.24123092143314601</v>
      </c>
      <c r="AV48" s="244">
        <v>-6.2520480296488099</v>
      </c>
      <c r="AW48" s="239">
        <v>-11.6673752249981</v>
      </c>
      <c r="AX48" s="245">
        <v>0.19601914973153001</v>
      </c>
      <c r="AY48" s="244" t="s">
        <v>9</v>
      </c>
      <c r="AZ48" s="239" t="s">
        <v>9</v>
      </c>
      <c r="BA48" s="245" t="s">
        <v>9</v>
      </c>
      <c r="BB48" s="244">
        <v>7.3617538546387501E-2</v>
      </c>
      <c r="BC48" s="239">
        <v>-0.83169063510445496</v>
      </c>
      <c r="BD48" s="245">
        <v>0.94004213245401402</v>
      </c>
    </row>
    <row r="49" spans="1:56" s="37" customFormat="1" ht="14.25" x14ac:dyDescent="0.2">
      <c r="A49" s="172">
        <v>30</v>
      </c>
      <c r="B49" s="236">
        <v>52363</v>
      </c>
      <c r="C49" s="37" t="s">
        <v>190</v>
      </c>
      <c r="D49" s="236" t="s">
        <v>524</v>
      </c>
      <c r="E49" s="237" t="s">
        <v>525</v>
      </c>
      <c r="F49" s="236" t="s">
        <v>1013</v>
      </c>
      <c r="G49" s="239">
        <v>2.9833056804503402</v>
      </c>
      <c r="H49" s="239">
        <v>0.60411037318387195</v>
      </c>
      <c r="I49" s="239">
        <v>19.75300596352</v>
      </c>
      <c r="J49" s="240" t="s">
        <v>1032</v>
      </c>
      <c r="K49" s="241">
        <v>7.8788204838037095E-7</v>
      </c>
      <c r="L49" s="236" t="s">
        <v>1004</v>
      </c>
      <c r="M49" s="240" t="s">
        <v>1116</v>
      </c>
      <c r="N49" s="237" t="s">
        <v>857</v>
      </c>
      <c r="O49" s="236" t="s">
        <v>1013</v>
      </c>
      <c r="P49" s="239">
        <v>5.1245055038383196</v>
      </c>
      <c r="Q49" s="239">
        <v>0.74474252837242005</v>
      </c>
      <c r="R49" s="239">
        <v>168.091000742429</v>
      </c>
      <c r="S49" s="240" t="s">
        <v>980</v>
      </c>
      <c r="T49" s="242">
        <v>5.94718698795426E-12</v>
      </c>
      <c r="U49" s="236">
        <v>31</v>
      </c>
      <c r="V49" s="240">
        <v>380</v>
      </c>
      <c r="W49" s="240">
        <v>15</v>
      </c>
      <c r="X49" s="240">
        <v>16</v>
      </c>
      <c r="Y49" s="240">
        <v>365</v>
      </c>
      <c r="Z49" s="243">
        <v>4489</v>
      </c>
      <c r="AA49" s="236">
        <v>4</v>
      </c>
      <c r="AB49" s="240">
        <v>28</v>
      </c>
      <c r="AC49" s="240">
        <v>4</v>
      </c>
      <c r="AD49" s="240">
        <v>0</v>
      </c>
      <c r="AE49" s="240">
        <v>24</v>
      </c>
      <c r="AF49" s="243">
        <v>2</v>
      </c>
      <c r="AG49" s="244">
        <v>3.6614119635258999E-2</v>
      </c>
      <c r="AH49" s="239">
        <v>-0.48156477265467401</v>
      </c>
      <c r="AI49" s="245">
        <v>0.51337836055742503</v>
      </c>
      <c r="AJ49" s="244">
        <v>0.27817190107789203</v>
      </c>
      <c r="AK49" s="239">
        <v>-0.188581135743696</v>
      </c>
      <c r="AL49" s="245">
        <v>0.75183350230886803</v>
      </c>
      <c r="AM49" s="244">
        <v>3.6614119635258999E-2</v>
      </c>
      <c r="AN49" s="239">
        <v>-0.48156477265467401</v>
      </c>
      <c r="AO49" s="245">
        <v>0.47818899585939501</v>
      </c>
      <c r="AP49" s="244">
        <v>-4.2512610183021403E-3</v>
      </c>
      <c r="AQ49" s="239">
        <v>-0.52421995944871003</v>
      </c>
      <c r="AR49" s="245">
        <v>0.511081332318022</v>
      </c>
      <c r="AS49" s="244">
        <v>0.82330213913766803</v>
      </c>
      <c r="AT49" s="239">
        <v>0.60312983399014297</v>
      </c>
      <c r="AU49" s="245">
        <v>1.04347444428519</v>
      </c>
      <c r="AV49" s="244" t="s">
        <v>9</v>
      </c>
      <c r="AW49" s="239" t="s">
        <v>9</v>
      </c>
      <c r="AX49" s="245" t="s">
        <v>9</v>
      </c>
      <c r="AY49" s="244">
        <v>0.27817190107789203</v>
      </c>
      <c r="AZ49" s="239">
        <v>-0.188581135743696</v>
      </c>
      <c r="BA49" s="245">
        <v>0.75183350230886803</v>
      </c>
      <c r="BB49" s="244">
        <v>-4.2512610183021403E-3</v>
      </c>
      <c r="BC49" s="239">
        <v>-0.52421995944871003</v>
      </c>
      <c r="BD49" s="245">
        <v>0.25190694406997699</v>
      </c>
    </row>
    <row r="50" spans="1:56" s="37" customFormat="1" ht="14.25" x14ac:dyDescent="0.2">
      <c r="A50" s="172">
        <v>31</v>
      </c>
      <c r="B50" s="236">
        <v>52365</v>
      </c>
      <c r="C50" s="37" t="s">
        <v>192</v>
      </c>
      <c r="D50" s="236" t="s">
        <v>524</v>
      </c>
      <c r="E50" s="237" t="s">
        <v>525</v>
      </c>
      <c r="F50" s="236" t="s">
        <v>1013</v>
      </c>
      <c r="G50" s="239">
        <v>2.9833056804503402</v>
      </c>
      <c r="H50" s="239">
        <v>0.60411037318387195</v>
      </c>
      <c r="I50" s="239">
        <v>19.75300596352</v>
      </c>
      <c r="J50" s="240" t="s">
        <v>1032</v>
      </c>
      <c r="K50" s="241">
        <v>7.8788204838037095E-7</v>
      </c>
      <c r="L50" s="236" t="s">
        <v>1004</v>
      </c>
      <c r="M50" s="240" t="s">
        <v>1116</v>
      </c>
      <c r="N50" s="237" t="s">
        <v>857</v>
      </c>
      <c r="O50" s="236" t="s">
        <v>1013</v>
      </c>
      <c r="P50" s="239">
        <v>5.1245055038383196</v>
      </c>
      <c r="Q50" s="239">
        <v>0.74474252837242005</v>
      </c>
      <c r="R50" s="239">
        <v>168.091000742429</v>
      </c>
      <c r="S50" s="240" t="s">
        <v>980</v>
      </c>
      <c r="T50" s="242">
        <v>5.94718698795426E-12</v>
      </c>
      <c r="U50" s="236">
        <v>31</v>
      </c>
      <c r="V50" s="240">
        <v>380</v>
      </c>
      <c r="W50" s="240">
        <v>15</v>
      </c>
      <c r="X50" s="240">
        <v>16</v>
      </c>
      <c r="Y50" s="240">
        <v>365</v>
      </c>
      <c r="Z50" s="243">
        <v>4489</v>
      </c>
      <c r="AA50" s="236">
        <v>4</v>
      </c>
      <c r="AB50" s="240">
        <v>28</v>
      </c>
      <c r="AC50" s="240">
        <v>4</v>
      </c>
      <c r="AD50" s="240">
        <v>0</v>
      </c>
      <c r="AE50" s="240">
        <v>24</v>
      </c>
      <c r="AF50" s="243">
        <v>2</v>
      </c>
      <c r="AG50" s="244">
        <v>1.7333981341152299E-2</v>
      </c>
      <c r="AH50" s="239">
        <v>-0.53315835259515698</v>
      </c>
      <c r="AI50" s="245">
        <v>0.494857412552343</v>
      </c>
      <c r="AJ50" s="244">
        <v>0.193841129707302</v>
      </c>
      <c r="AK50" s="239">
        <v>-0.27291190711428598</v>
      </c>
      <c r="AL50" s="245">
        <v>0.66859298311722803</v>
      </c>
      <c r="AM50" s="244">
        <v>1.7333981341152299E-2</v>
      </c>
      <c r="AN50" s="239">
        <v>-0.53315835259515698</v>
      </c>
      <c r="AO50" s="245">
        <v>0.39500629552480099</v>
      </c>
      <c r="AP50" s="244">
        <v>-1.1930575664037499E-2</v>
      </c>
      <c r="AQ50" s="239">
        <v>-0.62719295276174603</v>
      </c>
      <c r="AR50" s="245">
        <v>0.45174987305513797</v>
      </c>
      <c r="AS50" s="244">
        <v>0.68336368213601395</v>
      </c>
      <c r="AT50" s="239">
        <v>0.48640027715780498</v>
      </c>
      <c r="AU50" s="245">
        <v>0.88032708711422203</v>
      </c>
      <c r="AV50" s="244" t="s">
        <v>9</v>
      </c>
      <c r="AW50" s="239" t="s">
        <v>9</v>
      </c>
      <c r="AX50" s="245" t="s">
        <v>9</v>
      </c>
      <c r="AY50" s="244">
        <v>0.193841129707302</v>
      </c>
      <c r="AZ50" s="239">
        <v>-0.27291190711428598</v>
      </c>
      <c r="BA50" s="245">
        <v>0.66859298311722803</v>
      </c>
      <c r="BB50" s="244">
        <v>-1.1930575664037499E-2</v>
      </c>
      <c r="BC50" s="239">
        <v>-0.62719295276174603</v>
      </c>
      <c r="BD50" s="245">
        <v>0.29821835787629303</v>
      </c>
    </row>
    <row r="51" spans="1:56" s="37" customFormat="1" ht="14.25" x14ac:dyDescent="0.2">
      <c r="A51" s="172">
        <v>32</v>
      </c>
      <c r="B51" s="236">
        <v>52913</v>
      </c>
      <c r="C51" s="37" t="s">
        <v>266</v>
      </c>
      <c r="D51" s="236" t="s">
        <v>183</v>
      </c>
      <c r="E51" s="237" t="s">
        <v>184</v>
      </c>
      <c r="F51" s="236" t="s">
        <v>1013</v>
      </c>
      <c r="G51" s="239">
        <v>1.9587832982944799</v>
      </c>
      <c r="H51" s="239">
        <v>0.41023893460372701</v>
      </c>
      <c r="I51" s="239">
        <v>7.0906945544685902</v>
      </c>
      <c r="J51" s="240" t="s">
        <v>1033</v>
      </c>
      <c r="K51" s="241">
        <v>1.7994165176921599E-6</v>
      </c>
      <c r="L51" s="236" t="s">
        <v>1004</v>
      </c>
      <c r="M51" s="240" t="s">
        <v>267</v>
      </c>
      <c r="N51" s="237" t="s">
        <v>266</v>
      </c>
      <c r="O51" s="236" t="s">
        <v>1013</v>
      </c>
      <c r="P51" s="239">
        <v>8.1297515708761594</v>
      </c>
      <c r="Q51" s="239">
        <v>0.48569614620828</v>
      </c>
      <c r="R51" s="239">
        <v>3393.9563028095699</v>
      </c>
      <c r="S51" s="240" t="s">
        <v>946</v>
      </c>
      <c r="T51" s="242">
        <v>6.8872139110883104E-63</v>
      </c>
      <c r="U51" s="236">
        <v>56</v>
      </c>
      <c r="V51" s="240">
        <v>96</v>
      </c>
      <c r="W51" s="240">
        <v>6</v>
      </c>
      <c r="X51" s="240">
        <v>50</v>
      </c>
      <c r="Y51" s="240">
        <v>90</v>
      </c>
      <c r="Z51" s="243">
        <v>4739</v>
      </c>
      <c r="AA51" s="236">
        <v>8</v>
      </c>
      <c r="AB51" s="240">
        <v>86</v>
      </c>
      <c r="AC51" s="240">
        <v>6</v>
      </c>
      <c r="AD51" s="240">
        <v>2</v>
      </c>
      <c r="AE51" s="240">
        <v>80</v>
      </c>
      <c r="AF51" s="243">
        <v>13</v>
      </c>
      <c r="AG51" s="244">
        <v>-6.08846022909642E-2</v>
      </c>
      <c r="AH51" s="239">
        <v>-0.86947893031324996</v>
      </c>
      <c r="AI51" s="245">
        <v>0.89478493702469697</v>
      </c>
      <c r="AJ51" s="244">
        <v>1.2065836725971999</v>
      </c>
      <c r="AK51" s="239">
        <v>-0.12597489411271201</v>
      </c>
      <c r="AL51" s="245">
        <v>1.4308319498605999</v>
      </c>
      <c r="AM51" s="244">
        <v>-0.11787772501862601</v>
      </c>
      <c r="AN51" s="239">
        <v>-0.92548761880719499</v>
      </c>
      <c r="AO51" s="245">
        <v>0.79317090424555703</v>
      </c>
      <c r="AP51" s="244">
        <v>-6.5144663143589507E-2</v>
      </c>
      <c r="AQ51" s="239">
        <v>-0.75063227716805003</v>
      </c>
      <c r="AR51" s="245">
        <v>0.89318921163809495</v>
      </c>
      <c r="AS51" s="244">
        <v>0</v>
      </c>
      <c r="AT51" s="239">
        <v>-8.8101413527844592</v>
      </c>
      <c r="AU51" s="245">
        <v>1.04891551140357</v>
      </c>
      <c r="AV51" s="244">
        <v>-4.9748928458309196</v>
      </c>
      <c r="AW51" s="239">
        <v>-7.4623392687463701</v>
      </c>
      <c r="AX51" s="245">
        <v>-2.4874464229154598</v>
      </c>
      <c r="AY51" s="244">
        <v>1.25815044909054</v>
      </c>
      <c r="AZ51" s="239">
        <v>1.19378210438791</v>
      </c>
      <c r="BA51" s="245">
        <v>1.72426767125117</v>
      </c>
      <c r="BB51" s="244">
        <v>-0.132391179432192</v>
      </c>
      <c r="BC51" s="239">
        <v>-0.79834337067660099</v>
      </c>
      <c r="BD51" s="245">
        <v>0.73883734032508797</v>
      </c>
    </row>
    <row r="52" spans="1:56" s="37" customFormat="1" ht="14.25" x14ac:dyDescent="0.2">
      <c r="A52" s="172">
        <v>33</v>
      </c>
      <c r="B52" s="236">
        <v>52913</v>
      </c>
      <c r="C52" s="37" t="s">
        <v>266</v>
      </c>
      <c r="D52" s="236" t="s">
        <v>607</v>
      </c>
      <c r="E52" s="237" t="s">
        <v>608</v>
      </c>
      <c r="F52" s="236" t="s">
        <v>1013</v>
      </c>
      <c r="G52" s="239">
        <v>1.92675421706865</v>
      </c>
      <c r="H52" s="239">
        <v>0.368808186299656</v>
      </c>
      <c r="I52" s="239">
        <v>6.8671846384647903</v>
      </c>
      <c r="J52" s="240" t="s">
        <v>1034</v>
      </c>
      <c r="K52" s="241">
        <v>1.7484177621989299E-7</v>
      </c>
      <c r="L52" s="236" t="s">
        <v>1004</v>
      </c>
      <c r="M52" s="240" t="s">
        <v>267</v>
      </c>
      <c r="N52" s="237" t="s">
        <v>266</v>
      </c>
      <c r="O52" s="236" t="s">
        <v>1013</v>
      </c>
      <c r="P52" s="239">
        <v>8.1297515708761594</v>
      </c>
      <c r="Q52" s="239">
        <v>0.48569614620828</v>
      </c>
      <c r="R52" s="239">
        <v>3393.9563028095699</v>
      </c>
      <c r="S52" s="240" t="s">
        <v>946</v>
      </c>
      <c r="T52" s="242">
        <v>6.8872139110883104E-63</v>
      </c>
      <c r="U52" s="236">
        <v>78</v>
      </c>
      <c r="V52" s="240">
        <v>96</v>
      </c>
      <c r="W52" s="240">
        <v>10</v>
      </c>
      <c r="X52" s="240">
        <v>68</v>
      </c>
      <c r="Y52" s="240">
        <v>86</v>
      </c>
      <c r="Z52" s="243">
        <v>4721</v>
      </c>
      <c r="AA52" s="236">
        <v>10</v>
      </c>
      <c r="AB52" s="240">
        <v>86</v>
      </c>
      <c r="AC52" s="240">
        <v>10</v>
      </c>
      <c r="AD52" s="240">
        <v>0</v>
      </c>
      <c r="AE52" s="240">
        <v>76</v>
      </c>
      <c r="AF52" s="243">
        <v>15</v>
      </c>
      <c r="AG52" s="244">
        <v>-6.08846022909642E-2</v>
      </c>
      <c r="AH52" s="239">
        <v>-0.86947893031324996</v>
      </c>
      <c r="AI52" s="245">
        <v>0.89478493702469697</v>
      </c>
      <c r="AJ52" s="244">
        <v>1.23671027476646</v>
      </c>
      <c r="AK52" s="239">
        <v>0.60977634239096101</v>
      </c>
      <c r="AL52" s="245">
        <v>2.2449389742350299</v>
      </c>
      <c r="AM52" s="244">
        <v>-0.15066546081231499</v>
      </c>
      <c r="AN52" s="239">
        <v>-0.96513700369546196</v>
      </c>
      <c r="AO52" s="245">
        <v>0.751170251916361</v>
      </c>
      <c r="AP52" s="244">
        <v>-6.5144663143589507E-2</v>
      </c>
      <c r="AQ52" s="239">
        <v>-0.75063227716805003</v>
      </c>
      <c r="AR52" s="245">
        <v>0.89318921163809495</v>
      </c>
      <c r="AS52" s="244">
        <v>0</v>
      </c>
      <c r="AT52" s="239">
        <v>-8.8101413527844592</v>
      </c>
      <c r="AU52" s="245">
        <v>1.04891551140357</v>
      </c>
      <c r="AV52" s="244" t="s">
        <v>9</v>
      </c>
      <c r="AW52" s="239" t="s">
        <v>9</v>
      </c>
      <c r="AX52" s="245" t="s">
        <v>9</v>
      </c>
      <c r="AY52" s="244">
        <v>1.23671027476646</v>
      </c>
      <c r="AZ52" s="239">
        <v>0.60977634239096101</v>
      </c>
      <c r="BA52" s="245">
        <v>2.2449389742350299</v>
      </c>
      <c r="BB52" s="244">
        <v>-0.15771111295187501</v>
      </c>
      <c r="BC52" s="239">
        <v>-0.84073959560767997</v>
      </c>
      <c r="BD52" s="245">
        <v>0.66303073372663901</v>
      </c>
    </row>
    <row r="53" spans="1:56" s="37" customFormat="1" ht="14.25" x14ac:dyDescent="0.2">
      <c r="A53" s="172">
        <v>34</v>
      </c>
      <c r="B53" s="236">
        <v>52913</v>
      </c>
      <c r="C53" s="37" t="s">
        <v>266</v>
      </c>
      <c r="D53" s="236" t="s">
        <v>48</v>
      </c>
      <c r="E53" s="237" t="s">
        <v>49</v>
      </c>
      <c r="F53" s="236" t="s">
        <v>1013</v>
      </c>
      <c r="G53" s="239">
        <v>2.4576407551845398</v>
      </c>
      <c r="H53" s="239">
        <v>0.454333532857772</v>
      </c>
      <c r="I53" s="239">
        <v>11.6772295731389</v>
      </c>
      <c r="J53" s="240" t="s">
        <v>1035</v>
      </c>
      <c r="K53" s="241">
        <v>6.3260388265191103E-8</v>
      </c>
      <c r="L53" s="236" t="s">
        <v>1004</v>
      </c>
      <c r="M53" s="240" t="s">
        <v>267</v>
      </c>
      <c r="N53" s="237" t="s">
        <v>266</v>
      </c>
      <c r="O53" s="236" t="s">
        <v>1013</v>
      </c>
      <c r="P53" s="239">
        <v>8.1297515708761594</v>
      </c>
      <c r="Q53" s="239">
        <v>0.48569614620828</v>
      </c>
      <c r="R53" s="239">
        <v>3393.9563028095699</v>
      </c>
      <c r="S53" s="240" t="s">
        <v>946</v>
      </c>
      <c r="T53" s="242">
        <v>6.8872139110883104E-63</v>
      </c>
      <c r="U53" s="236">
        <v>33</v>
      </c>
      <c r="V53" s="240">
        <v>96</v>
      </c>
      <c r="W53" s="240">
        <v>7</v>
      </c>
      <c r="X53" s="240">
        <v>26</v>
      </c>
      <c r="Y53" s="240">
        <v>89</v>
      </c>
      <c r="Z53" s="243">
        <v>4763</v>
      </c>
      <c r="AA53" s="236">
        <v>7</v>
      </c>
      <c r="AB53" s="240">
        <v>86</v>
      </c>
      <c r="AC53" s="240">
        <v>7</v>
      </c>
      <c r="AD53" s="240">
        <v>0</v>
      </c>
      <c r="AE53" s="240">
        <v>79</v>
      </c>
      <c r="AF53" s="243">
        <v>15</v>
      </c>
      <c r="AG53" s="244">
        <v>-6.08846022909642E-2</v>
      </c>
      <c r="AH53" s="239">
        <v>-0.86947893031324996</v>
      </c>
      <c r="AI53" s="245">
        <v>0.89478493702469697</v>
      </c>
      <c r="AJ53" s="244">
        <v>0.60455969094649797</v>
      </c>
      <c r="AK53" s="239">
        <v>-0.133501335560645</v>
      </c>
      <c r="AL53" s="245">
        <v>0.83531050606180102</v>
      </c>
      <c r="AM53" s="244">
        <v>-9.3641224507420406E-2</v>
      </c>
      <c r="AN53" s="239">
        <v>-0.95250529327363598</v>
      </c>
      <c r="AO53" s="245">
        <v>0.90588789342151399</v>
      </c>
      <c r="AP53" s="244">
        <v>-6.5144663143589507E-2</v>
      </c>
      <c r="AQ53" s="239">
        <v>-0.75063227716805003</v>
      </c>
      <c r="AR53" s="245">
        <v>0.89318921163809495</v>
      </c>
      <c r="AS53" s="244">
        <v>0</v>
      </c>
      <c r="AT53" s="239">
        <v>-8.8101413527844592</v>
      </c>
      <c r="AU53" s="245">
        <v>1.04891551140357</v>
      </c>
      <c r="AV53" s="244" t="s">
        <v>9</v>
      </c>
      <c r="AW53" s="239" t="s">
        <v>9</v>
      </c>
      <c r="AX53" s="245" t="s">
        <v>9</v>
      </c>
      <c r="AY53" s="244">
        <v>0.60455969094649797</v>
      </c>
      <c r="AZ53" s="239">
        <v>-0.133501335560645</v>
      </c>
      <c r="BA53" s="245">
        <v>0.83531050606180102</v>
      </c>
      <c r="BB53" s="244">
        <v>-0.11787772501862601</v>
      </c>
      <c r="BC53" s="239">
        <v>-0.80928218624189696</v>
      </c>
      <c r="BD53" s="245">
        <v>0.89261969805357</v>
      </c>
    </row>
    <row r="54" spans="1:56" s="37" customFormat="1" ht="14.25" x14ac:dyDescent="0.2">
      <c r="A54" s="172">
        <v>35</v>
      </c>
      <c r="B54" s="236">
        <v>53000</v>
      </c>
      <c r="C54" s="37" t="s">
        <v>168</v>
      </c>
      <c r="D54" s="236" t="s">
        <v>455</v>
      </c>
      <c r="E54" s="237" t="s">
        <v>456</v>
      </c>
      <c r="F54" s="236" t="s">
        <v>1013</v>
      </c>
      <c r="G54" s="239">
        <v>2.9781686504472602</v>
      </c>
      <c r="H54" s="239">
        <v>0.575317141602111</v>
      </c>
      <c r="I54" s="239">
        <v>19.651794365316</v>
      </c>
      <c r="J54" s="240" t="s">
        <v>1036</v>
      </c>
      <c r="K54" s="241">
        <v>2.2600397586279499E-7</v>
      </c>
      <c r="L54" s="236" t="s">
        <v>1004</v>
      </c>
      <c r="M54" s="240" t="s">
        <v>1116</v>
      </c>
      <c r="N54" s="237" t="s">
        <v>857</v>
      </c>
      <c r="O54" s="236" t="s">
        <v>1013</v>
      </c>
      <c r="P54" s="239">
        <v>4.2550648031466896</v>
      </c>
      <c r="Q54" s="239">
        <v>0.56131813753376203</v>
      </c>
      <c r="R54" s="239">
        <v>70.461383159835194</v>
      </c>
      <c r="S54" s="240" t="s">
        <v>987</v>
      </c>
      <c r="T54" s="242">
        <v>3.4426045646215502E-14</v>
      </c>
      <c r="U54" s="236">
        <v>52</v>
      </c>
      <c r="V54" s="240">
        <v>380</v>
      </c>
      <c r="W54" s="240">
        <v>12</v>
      </c>
      <c r="X54" s="240">
        <v>40</v>
      </c>
      <c r="Y54" s="240">
        <v>368</v>
      </c>
      <c r="Z54" s="243">
        <v>4465</v>
      </c>
      <c r="AA54" s="236">
        <v>4</v>
      </c>
      <c r="AB54" s="240">
        <v>22</v>
      </c>
      <c r="AC54" s="240">
        <v>3</v>
      </c>
      <c r="AD54" s="240">
        <v>1</v>
      </c>
      <c r="AE54" s="240">
        <v>19</v>
      </c>
      <c r="AF54" s="243">
        <v>3</v>
      </c>
      <c r="AG54" s="244">
        <v>6.5499580052781003E-2</v>
      </c>
      <c r="AH54" s="239">
        <v>-0.392870964899385</v>
      </c>
      <c r="AI54" s="245">
        <v>0.68106134786385397</v>
      </c>
      <c r="AJ54" s="244">
        <v>0.82038235312555297</v>
      </c>
      <c r="AK54" s="239">
        <v>0.45779550062226698</v>
      </c>
      <c r="AL54" s="245">
        <v>1.2739625476073499</v>
      </c>
      <c r="AM54" s="244">
        <v>-4.3614187264913097E-2</v>
      </c>
      <c r="AN54" s="239">
        <v>-0.45777530407696698</v>
      </c>
      <c r="AO54" s="245">
        <v>0.35561481939554901</v>
      </c>
      <c r="AP54" s="244">
        <v>0.140388735052386</v>
      </c>
      <c r="AQ54" s="239">
        <v>-0.23247254320671101</v>
      </c>
      <c r="AR54" s="245">
        <v>0.68106134786385397</v>
      </c>
      <c r="AS54" s="244">
        <v>-0.447805151763428</v>
      </c>
      <c r="AT54" s="239">
        <v>-0.52621301257950204</v>
      </c>
      <c r="AU54" s="245">
        <v>0.25225821273614901</v>
      </c>
      <c r="AV54" s="244">
        <v>2.2926273923536402</v>
      </c>
      <c r="AW54" s="239">
        <v>2.2926273923536402</v>
      </c>
      <c r="AX54" s="245">
        <v>2.2926273923536402</v>
      </c>
      <c r="AY54" s="244">
        <v>0.70635710689252096</v>
      </c>
      <c r="AZ54" s="239">
        <v>0.20923389435201301</v>
      </c>
      <c r="BA54" s="245">
        <v>0.82038235312555297</v>
      </c>
      <c r="BB54" s="244">
        <v>0.13099916010556201</v>
      </c>
      <c r="BC54" s="239">
        <v>-0.19798430398703401</v>
      </c>
      <c r="BD54" s="245">
        <v>0.493334673242314</v>
      </c>
    </row>
    <row r="55" spans="1:56" s="37" customFormat="1" ht="14.25" x14ac:dyDescent="0.2">
      <c r="A55" s="172">
        <v>36</v>
      </c>
      <c r="B55" s="236">
        <v>53000</v>
      </c>
      <c r="C55" s="37" t="s">
        <v>168</v>
      </c>
      <c r="D55" s="236" t="s">
        <v>267</v>
      </c>
      <c r="E55" s="237" t="s">
        <v>266</v>
      </c>
      <c r="F55" s="236" t="s">
        <v>1013</v>
      </c>
      <c r="G55" s="239">
        <v>2.73972594042089</v>
      </c>
      <c r="H55" s="239">
        <v>0.49529444869760098</v>
      </c>
      <c r="I55" s="239">
        <v>15.482741321272901</v>
      </c>
      <c r="J55" s="240" t="s">
        <v>1037</v>
      </c>
      <c r="K55" s="241">
        <v>3.1748669346694601E-8</v>
      </c>
      <c r="L55" s="236" t="s">
        <v>1004</v>
      </c>
      <c r="M55" s="240" t="s">
        <v>1116</v>
      </c>
      <c r="N55" s="237" t="s">
        <v>857</v>
      </c>
      <c r="O55" s="236" t="s">
        <v>1013</v>
      </c>
      <c r="P55" s="239">
        <v>4.2550648031466896</v>
      </c>
      <c r="Q55" s="239">
        <v>0.56131813753376203</v>
      </c>
      <c r="R55" s="239">
        <v>70.461383159835194</v>
      </c>
      <c r="S55" s="240" t="s">
        <v>987</v>
      </c>
      <c r="T55" s="242">
        <v>3.4426045646215502E-14</v>
      </c>
      <c r="U55" s="236">
        <v>96</v>
      </c>
      <c r="V55" s="240">
        <v>380</v>
      </c>
      <c r="W55" s="240">
        <v>35</v>
      </c>
      <c r="X55" s="240">
        <v>61</v>
      </c>
      <c r="Y55" s="240">
        <v>345</v>
      </c>
      <c r="Z55" s="243">
        <v>4444</v>
      </c>
      <c r="AA55" s="236">
        <v>6</v>
      </c>
      <c r="AB55" s="240">
        <v>22</v>
      </c>
      <c r="AC55" s="240">
        <v>6</v>
      </c>
      <c r="AD55" s="240">
        <v>0</v>
      </c>
      <c r="AE55" s="240">
        <v>16</v>
      </c>
      <c r="AF55" s="243">
        <v>4</v>
      </c>
      <c r="AG55" s="244">
        <v>6.5499580052781003E-2</v>
      </c>
      <c r="AH55" s="239">
        <v>-0.392870964899385</v>
      </c>
      <c r="AI55" s="245">
        <v>0.68106134786385397</v>
      </c>
      <c r="AJ55" s="244">
        <v>0.26269996658182898</v>
      </c>
      <c r="AK55" s="239">
        <v>0.16010599075461901</v>
      </c>
      <c r="AL55" s="245">
        <v>0.82264864250321501</v>
      </c>
      <c r="AM55" s="244">
        <v>-0.100634587810186</v>
      </c>
      <c r="AN55" s="239">
        <v>-0.51377901440097296</v>
      </c>
      <c r="AO55" s="245">
        <v>0.630469829806519</v>
      </c>
      <c r="AP55" s="244">
        <v>0.140388735052386</v>
      </c>
      <c r="AQ55" s="239">
        <v>-0.23247254320671101</v>
      </c>
      <c r="AR55" s="245">
        <v>0.68106134786385397</v>
      </c>
      <c r="AS55" s="244">
        <v>-0.447805151763428</v>
      </c>
      <c r="AT55" s="239">
        <v>-0.52621301257950204</v>
      </c>
      <c r="AU55" s="245">
        <v>0.25225821273614901</v>
      </c>
      <c r="AV55" s="244" t="s">
        <v>9</v>
      </c>
      <c r="AW55" s="239" t="s">
        <v>9</v>
      </c>
      <c r="AX55" s="245" t="s">
        <v>9</v>
      </c>
      <c r="AY55" s="244">
        <v>0.26269996658182898</v>
      </c>
      <c r="AZ55" s="239">
        <v>0.16010599075461901</v>
      </c>
      <c r="BA55" s="245">
        <v>0.82264864250321501</v>
      </c>
      <c r="BB55" s="244">
        <v>-4.3614187264913097E-2</v>
      </c>
      <c r="BC55" s="239">
        <v>-0.36319050892788302</v>
      </c>
      <c r="BD55" s="245">
        <v>0.630469829806519</v>
      </c>
    </row>
    <row r="56" spans="1:56" s="37" customFormat="1" ht="14.25" x14ac:dyDescent="0.2">
      <c r="A56" s="172">
        <v>37</v>
      </c>
      <c r="B56" s="236">
        <v>53000</v>
      </c>
      <c r="C56" s="37" t="s">
        <v>168</v>
      </c>
      <c r="D56" s="236" t="s">
        <v>607</v>
      </c>
      <c r="E56" s="237" t="s">
        <v>608</v>
      </c>
      <c r="F56" s="236" t="s">
        <v>1013</v>
      </c>
      <c r="G56" s="239">
        <v>2.5333406874796101</v>
      </c>
      <c r="H56" s="239">
        <v>0.53213622466766197</v>
      </c>
      <c r="I56" s="239">
        <v>12.595513605288801</v>
      </c>
      <c r="J56" s="240" t="s">
        <v>1038</v>
      </c>
      <c r="K56" s="241">
        <v>1.9292306979408401E-6</v>
      </c>
      <c r="L56" s="236" t="s">
        <v>1004</v>
      </c>
      <c r="M56" s="240" t="s">
        <v>1116</v>
      </c>
      <c r="N56" s="237" t="s">
        <v>857</v>
      </c>
      <c r="O56" s="236" t="s">
        <v>1013</v>
      </c>
      <c r="P56" s="239">
        <v>4.2550648031466896</v>
      </c>
      <c r="Q56" s="239">
        <v>0.56131813753376203</v>
      </c>
      <c r="R56" s="239">
        <v>70.461383159835194</v>
      </c>
      <c r="S56" s="240" t="s">
        <v>987</v>
      </c>
      <c r="T56" s="242">
        <v>3.4426045646215502E-14</v>
      </c>
      <c r="U56" s="236">
        <v>78</v>
      </c>
      <c r="V56" s="240">
        <v>380</v>
      </c>
      <c r="W56" s="240">
        <v>34</v>
      </c>
      <c r="X56" s="240">
        <v>44</v>
      </c>
      <c r="Y56" s="240">
        <v>346</v>
      </c>
      <c r="Z56" s="243">
        <v>4461</v>
      </c>
      <c r="AA56" s="236">
        <v>5</v>
      </c>
      <c r="AB56" s="240">
        <v>22</v>
      </c>
      <c r="AC56" s="240">
        <v>5</v>
      </c>
      <c r="AD56" s="240">
        <v>0</v>
      </c>
      <c r="AE56" s="240">
        <v>17</v>
      </c>
      <c r="AF56" s="243">
        <v>4</v>
      </c>
      <c r="AG56" s="244">
        <v>6.5499580052781003E-2</v>
      </c>
      <c r="AH56" s="239">
        <v>-0.392870964899385</v>
      </c>
      <c r="AI56" s="245">
        <v>0.68106134786385397</v>
      </c>
      <c r="AJ56" s="244">
        <v>0.13099916010556201</v>
      </c>
      <c r="AK56" s="239">
        <v>-0.87655915515861305</v>
      </c>
      <c r="AL56" s="245">
        <v>0.277973450461869</v>
      </c>
      <c r="AM56" s="244">
        <v>0</v>
      </c>
      <c r="AN56" s="239">
        <v>-0.287889318188495</v>
      </c>
      <c r="AO56" s="245">
        <v>0.70635710689252096</v>
      </c>
      <c r="AP56" s="244">
        <v>0.140388735052386</v>
      </c>
      <c r="AQ56" s="239">
        <v>-0.23247254320671101</v>
      </c>
      <c r="AR56" s="245">
        <v>0.68106134786385397</v>
      </c>
      <c r="AS56" s="244">
        <v>-0.447805151763428</v>
      </c>
      <c r="AT56" s="239">
        <v>-0.52621301257950204</v>
      </c>
      <c r="AU56" s="245">
        <v>0.25225821273614901</v>
      </c>
      <c r="AV56" s="244" t="s">
        <v>9</v>
      </c>
      <c r="AW56" s="239" t="s">
        <v>9</v>
      </c>
      <c r="AX56" s="245" t="s">
        <v>9</v>
      </c>
      <c r="AY56" s="244">
        <v>0.13099916010556201</v>
      </c>
      <c r="AZ56" s="239">
        <v>-0.87655915515861305</v>
      </c>
      <c r="BA56" s="245">
        <v>0.277973450461869</v>
      </c>
      <c r="BB56" s="244">
        <v>0.14977830999921099</v>
      </c>
      <c r="BC56" s="239">
        <v>-0.129007825547682</v>
      </c>
      <c r="BD56" s="245">
        <v>0.70635710689252096</v>
      </c>
    </row>
    <row r="57" spans="1:56" s="37" customFormat="1" ht="14.25" x14ac:dyDescent="0.2">
      <c r="A57" s="172">
        <v>38</v>
      </c>
      <c r="B57" s="236">
        <v>53240</v>
      </c>
      <c r="C57" s="37" t="s">
        <v>234</v>
      </c>
      <c r="D57" s="236" t="s">
        <v>472</v>
      </c>
      <c r="E57" s="237" t="s">
        <v>473</v>
      </c>
      <c r="F57" s="236" t="s">
        <v>1013</v>
      </c>
      <c r="G57" s="239">
        <v>4.0072541004001696</v>
      </c>
      <c r="H57" s="239">
        <v>0.47608571805527899</v>
      </c>
      <c r="I57" s="239">
        <v>54.995650506215199</v>
      </c>
      <c r="J57" s="240" t="s">
        <v>1039</v>
      </c>
      <c r="K57" s="241">
        <v>3.8596664330086301E-17</v>
      </c>
      <c r="L57" s="236" t="s">
        <v>1004</v>
      </c>
      <c r="M57" s="240" t="s">
        <v>233</v>
      </c>
      <c r="N57" s="237" t="s">
        <v>234</v>
      </c>
      <c r="O57" s="236" t="s">
        <v>1013</v>
      </c>
      <c r="P57" s="239">
        <v>8.6487099742812692</v>
      </c>
      <c r="Q57" s="239">
        <v>0.69789593838299102</v>
      </c>
      <c r="R57" s="239">
        <v>5702.78524688383</v>
      </c>
      <c r="S57" s="240" t="s">
        <v>1040</v>
      </c>
      <c r="T57" s="242">
        <v>2.8677878978492401E-35</v>
      </c>
      <c r="U57" s="236">
        <v>25</v>
      </c>
      <c r="V57" s="240">
        <v>67</v>
      </c>
      <c r="W57" s="240">
        <v>11</v>
      </c>
      <c r="X57" s="240">
        <v>14</v>
      </c>
      <c r="Y57" s="240">
        <v>56</v>
      </c>
      <c r="Z57" s="243">
        <v>4804</v>
      </c>
      <c r="AA57" s="236">
        <v>10</v>
      </c>
      <c r="AB57" s="240">
        <v>51</v>
      </c>
      <c r="AC57" s="240">
        <v>10</v>
      </c>
      <c r="AD57" s="240">
        <v>0</v>
      </c>
      <c r="AE57" s="240">
        <v>41</v>
      </c>
      <c r="AF57" s="243">
        <v>5</v>
      </c>
      <c r="AG57" s="244">
        <v>-8.9781766838612401E-2</v>
      </c>
      <c r="AH57" s="239">
        <v>-0.88925579706178803</v>
      </c>
      <c r="AI57" s="245">
        <v>0.80523626460742903</v>
      </c>
      <c r="AJ57" s="244">
        <v>0.85379763900606798</v>
      </c>
      <c r="AK57" s="239">
        <v>6.7788433537145906E-2</v>
      </c>
      <c r="AL57" s="245">
        <v>1.3020183760684201</v>
      </c>
      <c r="AM57" s="244">
        <v>-0.271346381323535</v>
      </c>
      <c r="AN57" s="239">
        <v>-0.90456841952252298</v>
      </c>
      <c r="AO57" s="245">
        <v>0.52675327880751299</v>
      </c>
      <c r="AP57" s="244">
        <v>-3.9235345304163803E-2</v>
      </c>
      <c r="AQ57" s="239">
        <v>-0.90345642264466497</v>
      </c>
      <c r="AR57" s="245">
        <v>0.91127066784795197</v>
      </c>
      <c r="AS57" s="244">
        <v>-0.14069650245506199</v>
      </c>
      <c r="AT57" s="239">
        <v>-0.24892007449671</v>
      </c>
      <c r="AU57" s="245">
        <v>3.8196496070202701E-2</v>
      </c>
      <c r="AV57" s="244" t="s">
        <v>9</v>
      </c>
      <c r="AW57" s="239" t="s">
        <v>9</v>
      </c>
      <c r="AX57" s="245" t="s">
        <v>9</v>
      </c>
      <c r="AY57" s="244">
        <v>0.85379763900606798</v>
      </c>
      <c r="AZ57" s="239">
        <v>6.7788433537145906E-2</v>
      </c>
      <c r="BA57" s="245">
        <v>1.3020183760684201</v>
      </c>
      <c r="BB57" s="244">
        <v>-0.36736166435676099</v>
      </c>
      <c r="BC57" s="239">
        <v>-0.99216572077379706</v>
      </c>
      <c r="BD57" s="245">
        <v>0.57605161397518301</v>
      </c>
    </row>
    <row r="58" spans="1:56" s="37" customFormat="1" ht="14.25" x14ac:dyDescent="0.2">
      <c r="A58" s="499">
        <v>39</v>
      </c>
      <c r="B58" s="236">
        <v>53247</v>
      </c>
      <c r="C58" s="37" t="s">
        <v>86</v>
      </c>
      <c r="D58" s="236" t="s">
        <v>702</v>
      </c>
      <c r="E58" s="237" t="s">
        <v>703</v>
      </c>
      <c r="F58" s="236" t="s">
        <v>1013</v>
      </c>
      <c r="G58" s="239">
        <v>-3.0202593086441998</v>
      </c>
      <c r="H58" s="239">
        <v>0.41415373609369399</v>
      </c>
      <c r="I58" s="239">
        <v>4.8788565424823099E-2</v>
      </c>
      <c r="J58" s="240" t="s">
        <v>1041</v>
      </c>
      <c r="K58" s="241">
        <v>3.04020081081784E-13</v>
      </c>
      <c r="L58" s="236" t="s">
        <v>1004</v>
      </c>
      <c r="M58" s="240" t="s">
        <v>1116</v>
      </c>
      <c r="N58" s="237" t="s">
        <v>89</v>
      </c>
      <c r="O58" s="236" t="s">
        <v>1013</v>
      </c>
      <c r="P58" s="239">
        <v>3.6382980677013301</v>
      </c>
      <c r="Q58" s="239">
        <v>0.137393279536315</v>
      </c>
      <c r="R58" s="239">
        <v>38.027062134779698</v>
      </c>
      <c r="S58" s="240" t="s">
        <v>991</v>
      </c>
      <c r="T58" s="242">
        <v>1.60859980736773E-154</v>
      </c>
      <c r="U58" s="236">
        <v>382</v>
      </c>
      <c r="V58" s="240">
        <v>1926</v>
      </c>
      <c r="W58" s="240">
        <v>382</v>
      </c>
      <c r="X58" s="240">
        <v>0</v>
      </c>
      <c r="Y58" s="240">
        <v>1544</v>
      </c>
      <c r="Z58" s="243">
        <v>2959</v>
      </c>
      <c r="AA58" s="236">
        <v>6</v>
      </c>
      <c r="AB58" s="240">
        <v>884</v>
      </c>
      <c r="AC58" s="240">
        <v>6</v>
      </c>
      <c r="AD58" s="240">
        <v>0</v>
      </c>
      <c r="AE58" s="240">
        <v>878</v>
      </c>
      <c r="AF58" s="243">
        <v>64</v>
      </c>
      <c r="AG58" s="244">
        <v>-1.16167848601698E-2</v>
      </c>
      <c r="AH58" s="239">
        <v>-0.88406046278278205</v>
      </c>
      <c r="AI58" s="245">
        <v>0.85657374371525896</v>
      </c>
      <c r="AJ58" s="244">
        <v>0.19922274347138899</v>
      </c>
      <c r="AK58" s="239">
        <v>-7.1477037203303298E-2</v>
      </c>
      <c r="AL58" s="245">
        <v>1.0426477668679199</v>
      </c>
      <c r="AM58" s="244">
        <v>-1.35375170533678E-2</v>
      </c>
      <c r="AN58" s="239">
        <v>-0.89904324350432496</v>
      </c>
      <c r="AO58" s="245">
        <v>0.85571355914112801</v>
      </c>
      <c r="AP58" s="244">
        <v>1.15859820866455E-2</v>
      </c>
      <c r="AQ58" s="239">
        <v>-0.82660944988174101</v>
      </c>
      <c r="AR58" s="245">
        <v>0.91993996547884704</v>
      </c>
      <c r="AS58" s="244">
        <v>-0.32553516211408301</v>
      </c>
      <c r="AT58" s="239">
        <v>-1.1757322119954401</v>
      </c>
      <c r="AU58" s="245">
        <v>0.36641654236481203</v>
      </c>
      <c r="AV58" s="244" t="s">
        <v>9</v>
      </c>
      <c r="AW58" s="239" t="s">
        <v>9</v>
      </c>
      <c r="AX58" s="245" t="s">
        <v>9</v>
      </c>
      <c r="AY58" s="244">
        <v>0.19922274347138899</v>
      </c>
      <c r="AZ58" s="239">
        <v>-7.1477037203303298E-2</v>
      </c>
      <c r="BA58" s="245">
        <v>1.0426477668679199</v>
      </c>
      <c r="BB58" s="244">
        <v>1.15859820866455E-2</v>
      </c>
      <c r="BC58" s="239">
        <v>-0.84576960808544299</v>
      </c>
      <c r="BD58" s="245">
        <v>0.91714205343280097</v>
      </c>
    </row>
    <row r="59" spans="1:56" s="37" customFormat="1" ht="14.25" x14ac:dyDescent="0.2">
      <c r="A59" s="499"/>
      <c r="B59" s="236">
        <v>53247</v>
      </c>
      <c r="C59" s="37" t="s">
        <v>86</v>
      </c>
      <c r="D59" s="236" t="s">
        <v>702</v>
      </c>
      <c r="E59" s="237" t="s">
        <v>703</v>
      </c>
      <c r="F59" s="236" t="s">
        <v>1013</v>
      </c>
      <c r="G59" s="239">
        <v>-3.0202593086441998</v>
      </c>
      <c r="H59" s="239">
        <v>0.41415373609369399</v>
      </c>
      <c r="I59" s="239">
        <v>4.8788565424823099E-2</v>
      </c>
      <c r="J59" s="240" t="s">
        <v>1041</v>
      </c>
      <c r="K59" s="241">
        <v>3.04020081081784E-13</v>
      </c>
      <c r="L59" s="236" t="s">
        <v>1004</v>
      </c>
      <c r="M59" s="240" t="s">
        <v>1116</v>
      </c>
      <c r="N59" s="237" t="s">
        <v>96</v>
      </c>
      <c r="O59" s="236" t="s">
        <v>1013</v>
      </c>
      <c r="P59" s="239">
        <v>3.71858045951396</v>
      </c>
      <c r="Q59" s="239">
        <v>0.136113929713743</v>
      </c>
      <c r="R59" s="239">
        <v>41.2058591867169</v>
      </c>
      <c r="S59" s="240" t="s">
        <v>992</v>
      </c>
      <c r="T59" s="242">
        <v>2.48055094305347E-164</v>
      </c>
      <c r="U59" s="236">
        <v>382</v>
      </c>
      <c r="V59" s="240">
        <v>1846</v>
      </c>
      <c r="W59" s="240">
        <v>382</v>
      </c>
      <c r="X59" s="240">
        <v>0</v>
      </c>
      <c r="Y59" s="240">
        <v>1464</v>
      </c>
      <c r="Z59" s="243">
        <v>3039</v>
      </c>
      <c r="AA59" s="236">
        <v>6</v>
      </c>
      <c r="AB59" s="240">
        <v>882</v>
      </c>
      <c r="AC59" s="240">
        <v>6</v>
      </c>
      <c r="AD59" s="240">
        <v>0</v>
      </c>
      <c r="AE59" s="240">
        <v>876</v>
      </c>
      <c r="AF59" s="243">
        <v>66</v>
      </c>
      <c r="AG59" s="244">
        <v>-1.16167848601698E-2</v>
      </c>
      <c r="AH59" s="239">
        <v>-0.88406046278278205</v>
      </c>
      <c r="AI59" s="245">
        <v>0.85657374371525896</v>
      </c>
      <c r="AJ59" s="244">
        <v>0.19922274347138899</v>
      </c>
      <c r="AK59" s="239">
        <v>-7.1477037203303298E-2</v>
      </c>
      <c r="AL59" s="245">
        <v>1.0426477668679199</v>
      </c>
      <c r="AM59" s="244">
        <v>-1.35375170533678E-2</v>
      </c>
      <c r="AN59" s="239">
        <v>-0.89904324350432496</v>
      </c>
      <c r="AO59" s="245">
        <v>0.85571355914112801</v>
      </c>
      <c r="AP59" s="244">
        <v>1.6943324399545399E-2</v>
      </c>
      <c r="AQ59" s="239">
        <v>-0.81017848949231996</v>
      </c>
      <c r="AR59" s="245">
        <v>0.92380136326055295</v>
      </c>
      <c r="AS59" s="244">
        <v>-0.36712820179558497</v>
      </c>
      <c r="AT59" s="239">
        <v>-1.1900844562714199</v>
      </c>
      <c r="AU59" s="245">
        <v>0.352761508805922</v>
      </c>
      <c r="AV59" s="244" t="s">
        <v>9</v>
      </c>
      <c r="AW59" s="239" t="s">
        <v>9</v>
      </c>
      <c r="AX59" s="245" t="s">
        <v>9</v>
      </c>
      <c r="AY59" s="244">
        <v>0.19922274347138899</v>
      </c>
      <c r="AZ59" s="239">
        <v>-7.1477037203303298E-2</v>
      </c>
      <c r="BA59" s="245">
        <v>1.0426477668679199</v>
      </c>
      <c r="BB59" s="244">
        <v>1.6943324399545399E-2</v>
      </c>
      <c r="BC59" s="239">
        <v>-0.82660944988174101</v>
      </c>
      <c r="BD59" s="245">
        <v>0.91993996547884704</v>
      </c>
    </row>
    <row r="60" spans="1:56" s="37" customFormat="1" ht="14.25" x14ac:dyDescent="0.2">
      <c r="A60" s="499"/>
      <c r="B60" s="236">
        <v>53247</v>
      </c>
      <c r="C60" s="37" t="s">
        <v>86</v>
      </c>
      <c r="D60" s="236" t="s">
        <v>702</v>
      </c>
      <c r="E60" s="237" t="s">
        <v>703</v>
      </c>
      <c r="F60" s="236" t="s">
        <v>1013</v>
      </c>
      <c r="G60" s="239">
        <v>-3.0202593086441998</v>
      </c>
      <c r="H60" s="239">
        <v>0.41415373609369399</v>
      </c>
      <c r="I60" s="239">
        <v>4.8788565424823099E-2</v>
      </c>
      <c r="J60" s="240" t="s">
        <v>1041</v>
      </c>
      <c r="K60" s="241">
        <v>3.04020081081784E-13</v>
      </c>
      <c r="L60" s="236" t="s">
        <v>1004</v>
      </c>
      <c r="M60" s="240" t="s">
        <v>101</v>
      </c>
      <c r="N60" s="237" t="s">
        <v>86</v>
      </c>
      <c r="O60" s="236" t="s">
        <v>1013</v>
      </c>
      <c r="P60" s="239">
        <v>4.6903909661433199</v>
      </c>
      <c r="Q60" s="239">
        <v>0.134205840275296</v>
      </c>
      <c r="R60" s="239">
        <v>108.895746035748</v>
      </c>
      <c r="S60" s="240" t="s">
        <v>907</v>
      </c>
      <c r="T60" s="242">
        <v>1.33019755660727E-267</v>
      </c>
      <c r="U60" s="236">
        <v>382</v>
      </c>
      <c r="V60" s="240">
        <v>1245</v>
      </c>
      <c r="W60" s="240">
        <v>3</v>
      </c>
      <c r="X60" s="240">
        <v>379</v>
      </c>
      <c r="Y60" s="240">
        <v>1242</v>
      </c>
      <c r="Z60" s="243">
        <v>3261</v>
      </c>
      <c r="AA60" s="236">
        <v>6</v>
      </c>
      <c r="AB60" s="240">
        <v>870</v>
      </c>
      <c r="AC60" s="240">
        <v>1</v>
      </c>
      <c r="AD60" s="240">
        <v>5</v>
      </c>
      <c r="AE60" s="240">
        <v>869</v>
      </c>
      <c r="AF60" s="243">
        <v>73</v>
      </c>
      <c r="AG60" s="244">
        <v>-1.16167848601698E-2</v>
      </c>
      <c r="AH60" s="239">
        <v>-0.88406046278278205</v>
      </c>
      <c r="AI60" s="245">
        <v>0.85657374371525896</v>
      </c>
      <c r="AJ60" s="244">
        <v>0.19922274347138899</v>
      </c>
      <c r="AK60" s="239">
        <v>-7.1477037203303298E-2</v>
      </c>
      <c r="AL60" s="245">
        <v>1.0426477668679199</v>
      </c>
      <c r="AM60" s="244">
        <v>-1.35375170533678E-2</v>
      </c>
      <c r="AN60" s="239">
        <v>-0.89904324350432496</v>
      </c>
      <c r="AO60" s="245">
        <v>0.85571355914112801</v>
      </c>
      <c r="AP60" s="244">
        <v>1.15859820866455E-2</v>
      </c>
      <c r="AQ60" s="239">
        <v>-0.83467065493748205</v>
      </c>
      <c r="AR60" s="245">
        <v>0.91345586564653802</v>
      </c>
      <c r="AS60" s="244">
        <v>-0.249556209130392</v>
      </c>
      <c r="AT60" s="239">
        <v>-1.1698100460302601</v>
      </c>
      <c r="AU60" s="245">
        <v>0.436023237313724</v>
      </c>
      <c r="AV60" s="244">
        <v>0.40311974848329701</v>
      </c>
      <c r="AW60" s="239">
        <v>-4.6742615405197599E-3</v>
      </c>
      <c r="AX60" s="245">
        <v>1.2558237729961299</v>
      </c>
      <c r="AY60" s="244">
        <v>-9.3744629090897799E-2</v>
      </c>
      <c r="AZ60" s="239">
        <v>-9.3744629090897799E-2</v>
      </c>
      <c r="BA60" s="245">
        <v>-9.3744629090897799E-2</v>
      </c>
      <c r="BB60" s="244">
        <v>1.4933793108130099E-2</v>
      </c>
      <c r="BC60" s="239">
        <v>-0.83870125746535296</v>
      </c>
      <c r="BD60" s="245">
        <v>0.91454041396721797</v>
      </c>
    </row>
    <row r="61" spans="1:56" s="37" customFormat="1" ht="14.25" x14ac:dyDescent="0.2">
      <c r="A61" s="499">
        <v>40</v>
      </c>
      <c r="B61" s="236">
        <v>53256</v>
      </c>
      <c r="C61" s="37" t="s">
        <v>249</v>
      </c>
      <c r="D61" s="236" t="s">
        <v>122</v>
      </c>
      <c r="E61" s="237" t="s">
        <v>118</v>
      </c>
      <c r="F61" s="236" t="s">
        <v>1013</v>
      </c>
      <c r="G61" s="239">
        <v>-2.8157710635258701</v>
      </c>
      <c r="H61" s="239">
        <v>0.58109835473764504</v>
      </c>
      <c r="I61" s="239">
        <v>5.9858546199732701E-2</v>
      </c>
      <c r="J61" s="240" t="s">
        <v>1042</v>
      </c>
      <c r="K61" s="241">
        <v>1.2622865266396399E-6</v>
      </c>
      <c r="L61" s="236" t="s">
        <v>1004</v>
      </c>
      <c r="M61" s="240" t="s">
        <v>1116</v>
      </c>
      <c r="N61" s="237" t="s">
        <v>974</v>
      </c>
      <c r="O61" s="236" t="s">
        <v>1013</v>
      </c>
      <c r="P61" s="239">
        <v>3.7249120359659198</v>
      </c>
      <c r="Q61" s="239">
        <v>0.32342001270491999</v>
      </c>
      <c r="R61" s="239">
        <v>41.467584928340898</v>
      </c>
      <c r="S61" s="240" t="s">
        <v>993</v>
      </c>
      <c r="T61" s="242">
        <v>1.07991913258164E-30</v>
      </c>
      <c r="U61" s="236">
        <v>665</v>
      </c>
      <c r="V61" s="240">
        <v>2198</v>
      </c>
      <c r="W61" s="240">
        <v>665</v>
      </c>
      <c r="X61" s="240">
        <v>0</v>
      </c>
      <c r="Y61" s="240">
        <v>1533</v>
      </c>
      <c r="Z61" s="243">
        <v>2687</v>
      </c>
      <c r="AA61" s="236">
        <v>3</v>
      </c>
      <c r="AB61" s="240">
        <v>290</v>
      </c>
      <c r="AC61" s="240">
        <v>3</v>
      </c>
      <c r="AD61" s="240">
        <v>0</v>
      </c>
      <c r="AE61" s="240">
        <v>287</v>
      </c>
      <c r="AF61" s="243">
        <v>10</v>
      </c>
      <c r="AG61" s="244">
        <v>-4.1156135903882797E-3</v>
      </c>
      <c r="AH61" s="239">
        <v>-1.1241978341596099</v>
      </c>
      <c r="AI61" s="245">
        <v>0.71722982337596797</v>
      </c>
      <c r="AJ61" s="244">
        <v>0.21579722049887401</v>
      </c>
      <c r="AK61" s="239">
        <v>-0.27351931312225702</v>
      </c>
      <c r="AL61" s="245">
        <v>1.29767736033637</v>
      </c>
      <c r="AM61" s="244">
        <v>-8.2312271807765697E-3</v>
      </c>
      <c r="AN61" s="239">
        <v>-1.1336818492484</v>
      </c>
      <c r="AO61" s="245">
        <v>0.71705683513612095</v>
      </c>
      <c r="AP61" s="244">
        <v>4.7346045011740501E-2</v>
      </c>
      <c r="AQ61" s="239">
        <v>-1.0920918001909501</v>
      </c>
      <c r="AR61" s="245">
        <v>0.74205078056833496</v>
      </c>
      <c r="AS61" s="244">
        <v>-1.67054644831539</v>
      </c>
      <c r="AT61" s="239">
        <v>-5.10114585450017</v>
      </c>
      <c r="AU61" s="245">
        <v>-0.64597534734114703</v>
      </c>
      <c r="AV61" s="244" t="s">
        <v>9</v>
      </c>
      <c r="AW61" s="239" t="s">
        <v>9</v>
      </c>
      <c r="AX61" s="245" t="s">
        <v>9</v>
      </c>
      <c r="AY61" s="244">
        <v>0.21579722049887401</v>
      </c>
      <c r="AZ61" s="239">
        <v>-0.27351931312225702</v>
      </c>
      <c r="BA61" s="245">
        <v>1.29767736033637</v>
      </c>
      <c r="BB61" s="244">
        <v>4.4855844684792499E-2</v>
      </c>
      <c r="BC61" s="239">
        <v>-1.1040039223076701</v>
      </c>
      <c r="BD61" s="245">
        <v>0.73765215750832103</v>
      </c>
    </row>
    <row r="62" spans="1:56" s="37" customFormat="1" ht="14.25" x14ac:dyDescent="0.2">
      <c r="A62" s="499"/>
      <c r="B62" s="236">
        <v>53256</v>
      </c>
      <c r="C62" s="37" t="s">
        <v>249</v>
      </c>
      <c r="D62" s="236" t="s">
        <v>122</v>
      </c>
      <c r="E62" s="237" t="s">
        <v>118</v>
      </c>
      <c r="F62" s="236" t="s">
        <v>1013</v>
      </c>
      <c r="G62" s="239">
        <v>-2.8157710635258701</v>
      </c>
      <c r="H62" s="239">
        <v>0.58109835473764504</v>
      </c>
      <c r="I62" s="239">
        <v>5.9858546199732701E-2</v>
      </c>
      <c r="J62" s="240" t="s">
        <v>1042</v>
      </c>
      <c r="K62" s="241">
        <v>1.2622865266396399E-6</v>
      </c>
      <c r="L62" s="236" t="s">
        <v>1004</v>
      </c>
      <c r="M62" s="240" t="s">
        <v>252</v>
      </c>
      <c r="N62" s="237" t="s">
        <v>249</v>
      </c>
      <c r="O62" s="236" t="s">
        <v>1013</v>
      </c>
      <c r="P62" s="239">
        <v>9.2702641581075795</v>
      </c>
      <c r="Q62" s="239">
        <v>0.45411000336975499</v>
      </c>
      <c r="R62" s="239">
        <v>10617.5562295811</v>
      </c>
      <c r="S62" s="240" t="s">
        <v>941</v>
      </c>
      <c r="T62" s="242">
        <v>1.2522154032044699E-92</v>
      </c>
      <c r="U62" s="236">
        <v>665</v>
      </c>
      <c r="V62" s="240">
        <v>296</v>
      </c>
      <c r="W62" s="240">
        <v>1</v>
      </c>
      <c r="X62" s="240">
        <v>664</v>
      </c>
      <c r="Y62" s="240">
        <v>295</v>
      </c>
      <c r="Z62" s="243">
        <v>3925</v>
      </c>
      <c r="AA62" s="236">
        <v>3</v>
      </c>
      <c r="AB62" s="240">
        <v>285</v>
      </c>
      <c r="AC62" s="240">
        <v>1</v>
      </c>
      <c r="AD62" s="240">
        <v>2</v>
      </c>
      <c r="AE62" s="240">
        <v>284</v>
      </c>
      <c r="AF62" s="243">
        <v>13</v>
      </c>
      <c r="AG62" s="244">
        <v>-4.1156135903882797E-3</v>
      </c>
      <c r="AH62" s="239">
        <v>-1.1241978341596099</v>
      </c>
      <c r="AI62" s="245">
        <v>0.71722982337596797</v>
      </c>
      <c r="AJ62" s="244">
        <v>0.21579722049887401</v>
      </c>
      <c r="AK62" s="239">
        <v>-0.27351931312225702</v>
      </c>
      <c r="AL62" s="245">
        <v>1.29767736033637</v>
      </c>
      <c r="AM62" s="244">
        <v>-8.2312271807765697E-3</v>
      </c>
      <c r="AN62" s="239">
        <v>-1.1336818492484</v>
      </c>
      <c r="AO62" s="245">
        <v>0.71705683513612095</v>
      </c>
      <c r="AP62" s="244">
        <v>4.9836245338688599E-2</v>
      </c>
      <c r="AQ62" s="239">
        <v>-1.0920735865479301</v>
      </c>
      <c r="AR62" s="245">
        <v>0.746449403628349</v>
      </c>
      <c r="AS62" s="244">
        <v>-1.34974002574923</v>
      </c>
      <c r="AT62" s="239">
        <v>-5.0658482988447604</v>
      </c>
      <c r="AU62" s="245">
        <v>-0.51952932831034704</v>
      </c>
      <c r="AV62" s="244">
        <v>1.29767736033637</v>
      </c>
      <c r="AW62" s="239">
        <v>0.75673729041761995</v>
      </c>
      <c r="AX62" s="245">
        <v>1.8386174302551099</v>
      </c>
      <c r="AY62" s="244">
        <v>-0.762835846743387</v>
      </c>
      <c r="AZ62" s="239">
        <v>-0.762835846743387</v>
      </c>
      <c r="BA62" s="245">
        <v>-0.762835846743387</v>
      </c>
      <c r="BB62" s="244">
        <v>5.2223903043055402E-2</v>
      </c>
      <c r="BC62" s="239">
        <v>-1.09207965776227</v>
      </c>
      <c r="BD62" s="245">
        <v>0.74653760422505899</v>
      </c>
    </row>
    <row r="63" spans="1:56" s="37" customFormat="1" ht="14.25" x14ac:dyDescent="0.2">
      <c r="A63" s="499">
        <v>41</v>
      </c>
      <c r="B63" s="236">
        <v>54738</v>
      </c>
      <c r="C63" s="37" t="s">
        <v>77</v>
      </c>
      <c r="D63" s="236" t="s">
        <v>635</v>
      </c>
      <c r="E63" s="237" t="s">
        <v>636</v>
      </c>
      <c r="F63" s="236" t="s">
        <v>1013</v>
      </c>
      <c r="G63" s="239">
        <v>-4.4383450706769203</v>
      </c>
      <c r="H63" s="239">
        <v>0.71094469854436304</v>
      </c>
      <c r="I63" s="239">
        <v>1.18154761265212E-2</v>
      </c>
      <c r="J63" s="240" t="s">
        <v>1043</v>
      </c>
      <c r="K63" s="241">
        <v>4.2957631289171499E-10</v>
      </c>
      <c r="L63" s="236" t="s">
        <v>1005</v>
      </c>
      <c r="M63" s="240" t="s">
        <v>1116</v>
      </c>
      <c r="N63" s="237" t="s">
        <v>58</v>
      </c>
      <c r="O63" s="236" t="s">
        <v>1013</v>
      </c>
      <c r="P63" s="239">
        <v>2.6933701897659699</v>
      </c>
      <c r="Q63" s="239">
        <v>0.21682424976888001</v>
      </c>
      <c r="R63" s="239">
        <v>14.7814082204371</v>
      </c>
      <c r="S63" s="240" t="s">
        <v>994</v>
      </c>
      <c r="T63" s="242">
        <v>1.98771762726956E-35</v>
      </c>
      <c r="U63" s="236">
        <v>949</v>
      </c>
      <c r="V63" s="240">
        <v>2678</v>
      </c>
      <c r="W63" s="240">
        <v>949</v>
      </c>
      <c r="X63" s="240">
        <v>0</v>
      </c>
      <c r="Y63" s="240">
        <v>1729</v>
      </c>
      <c r="Z63" s="243">
        <v>2207</v>
      </c>
      <c r="AA63" s="236">
        <v>2</v>
      </c>
      <c r="AB63" s="240">
        <v>403</v>
      </c>
      <c r="AC63" s="240">
        <v>2</v>
      </c>
      <c r="AD63" s="240">
        <v>0</v>
      </c>
      <c r="AE63" s="240">
        <v>401</v>
      </c>
      <c r="AF63" s="243">
        <v>24</v>
      </c>
      <c r="AG63" s="244">
        <v>-8.5758191724991505E-3</v>
      </c>
      <c r="AH63" s="239">
        <v>-0.86697356157933902</v>
      </c>
      <c r="AI63" s="245">
        <v>0.63043224771787798</v>
      </c>
      <c r="AJ63" s="244">
        <v>0.23907541878602101</v>
      </c>
      <c r="AK63" s="239">
        <v>-2.3846789613363301E-2</v>
      </c>
      <c r="AL63" s="245">
        <v>0.50199762718540397</v>
      </c>
      <c r="AM63" s="244">
        <v>-8.5758191724991505E-3</v>
      </c>
      <c r="AN63" s="239">
        <v>-0.868660111226773</v>
      </c>
      <c r="AO63" s="245">
        <v>0.62775234097910804</v>
      </c>
      <c r="AP63" s="244">
        <v>2.1187307427110998E-2</v>
      </c>
      <c r="AQ63" s="239">
        <v>-0.760841129066539</v>
      </c>
      <c r="AR63" s="245">
        <v>0.64427322677577503</v>
      </c>
      <c r="AS63" s="244">
        <v>-3.6440581479591998</v>
      </c>
      <c r="AT63" s="239">
        <v>-11.203102008279</v>
      </c>
      <c r="AU63" s="245">
        <v>-2.28184190789123E-2</v>
      </c>
      <c r="AV63" s="244" t="s">
        <v>9</v>
      </c>
      <c r="AW63" s="239" t="s">
        <v>9</v>
      </c>
      <c r="AX63" s="245" t="s">
        <v>9</v>
      </c>
      <c r="AY63" s="244">
        <v>0.23907541878602101</v>
      </c>
      <c r="AZ63" s="239">
        <v>-2.3846789613363301E-2</v>
      </c>
      <c r="BA63" s="245">
        <v>0.50199762718540397</v>
      </c>
      <c r="BB63" s="244">
        <v>2.1187307427110998E-2</v>
      </c>
      <c r="BC63" s="239">
        <v>-0.76654175691160098</v>
      </c>
      <c r="BD63" s="245">
        <v>0.64011779375760303</v>
      </c>
    </row>
    <row r="64" spans="1:56" s="37" customFormat="1" ht="14.25" x14ac:dyDescent="0.2">
      <c r="A64" s="499"/>
      <c r="B64" s="236">
        <v>54738</v>
      </c>
      <c r="C64" s="37" t="s">
        <v>77</v>
      </c>
      <c r="D64" s="236" t="s">
        <v>635</v>
      </c>
      <c r="E64" s="237" t="s">
        <v>636</v>
      </c>
      <c r="F64" s="236" t="s">
        <v>1013</v>
      </c>
      <c r="G64" s="239">
        <v>-4.4383450706769203</v>
      </c>
      <c r="H64" s="239">
        <v>0.71094469854436304</v>
      </c>
      <c r="I64" s="239">
        <v>1.18154761265212E-2</v>
      </c>
      <c r="J64" s="240" t="s">
        <v>1043</v>
      </c>
      <c r="K64" s="241">
        <v>4.2957631289171499E-10</v>
      </c>
      <c r="L64" s="236" t="s">
        <v>1005</v>
      </c>
      <c r="M64" s="240" t="s">
        <v>82</v>
      </c>
      <c r="N64" s="237" t="s">
        <v>55</v>
      </c>
      <c r="O64" s="236" t="s">
        <v>1013</v>
      </c>
      <c r="P64" s="239">
        <v>5.0453866172661703</v>
      </c>
      <c r="Q64" s="239">
        <v>0.22423333661487599</v>
      </c>
      <c r="R64" s="239">
        <v>155.30433092880901</v>
      </c>
      <c r="S64" s="240" t="s">
        <v>906</v>
      </c>
      <c r="T64" s="242">
        <v>4.09403049067264E-112</v>
      </c>
      <c r="U64" s="236">
        <v>949</v>
      </c>
      <c r="V64" s="240">
        <v>1113</v>
      </c>
      <c r="W64" s="240">
        <v>1</v>
      </c>
      <c r="X64" s="240">
        <v>948</v>
      </c>
      <c r="Y64" s="240">
        <v>1112</v>
      </c>
      <c r="Z64" s="243">
        <v>2824</v>
      </c>
      <c r="AA64" s="236">
        <v>2</v>
      </c>
      <c r="AB64" s="240">
        <v>398</v>
      </c>
      <c r="AC64" s="240">
        <v>0</v>
      </c>
      <c r="AD64" s="240">
        <v>2</v>
      </c>
      <c r="AE64" s="240">
        <v>398</v>
      </c>
      <c r="AF64" s="243">
        <v>27</v>
      </c>
      <c r="AG64" s="244">
        <v>-8.5758191724991505E-3</v>
      </c>
      <c r="AH64" s="239">
        <v>-0.86697356157933902</v>
      </c>
      <c r="AI64" s="245">
        <v>0.63043224771787798</v>
      </c>
      <c r="AJ64" s="244">
        <v>0.23907541878602101</v>
      </c>
      <c r="AK64" s="239">
        <v>-2.3846789613363301E-2</v>
      </c>
      <c r="AL64" s="245">
        <v>0.50199762718540397</v>
      </c>
      <c r="AM64" s="244">
        <v>-8.5758191724991505E-3</v>
      </c>
      <c r="AN64" s="239">
        <v>-0.868660111226773</v>
      </c>
      <c r="AO64" s="245">
        <v>0.62775234097910804</v>
      </c>
      <c r="AP64" s="244">
        <v>3.7994135788197402E-2</v>
      </c>
      <c r="AQ64" s="239">
        <v>-0.75443309862283003</v>
      </c>
      <c r="AR64" s="245">
        <v>0.64635094328486098</v>
      </c>
      <c r="AS64" s="244">
        <v>-2.1488534415310299</v>
      </c>
      <c r="AT64" s="239">
        <v>-10.9069740421813</v>
      </c>
      <c r="AU64" s="245">
        <v>-4.7159519099892203E-2</v>
      </c>
      <c r="AV64" s="244">
        <v>0.23907541878602101</v>
      </c>
      <c r="AW64" s="239">
        <v>-2.3846789613363301E-2</v>
      </c>
      <c r="AX64" s="245">
        <v>0.50199762718540397</v>
      </c>
      <c r="AY64" s="244" t="s">
        <v>9</v>
      </c>
      <c r="AZ64" s="239" t="s">
        <v>9</v>
      </c>
      <c r="BA64" s="245" t="s">
        <v>9</v>
      </c>
      <c r="BB64" s="244">
        <v>3.7994135788197402E-2</v>
      </c>
      <c r="BC64" s="239">
        <v>-0.75443309862283003</v>
      </c>
      <c r="BD64" s="245">
        <v>0.64635094328486098</v>
      </c>
    </row>
    <row r="65" spans="1:56" s="37" customFormat="1" ht="14.25" x14ac:dyDescent="0.2">
      <c r="A65" s="499">
        <v>42</v>
      </c>
      <c r="B65" s="236">
        <v>54749</v>
      </c>
      <c r="C65" s="37" t="s">
        <v>118</v>
      </c>
      <c r="D65" s="236" t="s">
        <v>293</v>
      </c>
      <c r="E65" s="237" t="s">
        <v>167</v>
      </c>
      <c r="F65" s="236" t="s">
        <v>1013</v>
      </c>
      <c r="G65" s="239">
        <v>-3.2820463234178501</v>
      </c>
      <c r="H65" s="239">
        <v>0.50361464636986997</v>
      </c>
      <c r="I65" s="239">
        <v>3.7551335953412798E-2</v>
      </c>
      <c r="J65" s="240" t="s">
        <v>1014</v>
      </c>
      <c r="K65" s="241">
        <v>7.1737228169132294E-11</v>
      </c>
      <c r="L65" s="236" t="s">
        <v>1004</v>
      </c>
      <c r="M65" s="240" t="s">
        <v>1116</v>
      </c>
      <c r="N65" s="237" t="s">
        <v>974</v>
      </c>
      <c r="O65" s="236" t="s">
        <v>1013</v>
      </c>
      <c r="P65" s="239">
        <v>3.9344030248870601</v>
      </c>
      <c r="Q65" s="239">
        <v>0.219621746107593</v>
      </c>
      <c r="R65" s="239">
        <v>51.131616541160099</v>
      </c>
      <c r="S65" s="240" t="s">
        <v>997</v>
      </c>
      <c r="T65" s="242">
        <v>9.096202115336881E-72</v>
      </c>
      <c r="U65" s="236">
        <v>584</v>
      </c>
      <c r="V65" s="240">
        <v>2198</v>
      </c>
      <c r="W65" s="240">
        <v>584</v>
      </c>
      <c r="X65" s="240">
        <v>0</v>
      </c>
      <c r="Y65" s="240">
        <v>1614</v>
      </c>
      <c r="Z65" s="243">
        <v>2687</v>
      </c>
      <c r="AA65" s="236">
        <v>4</v>
      </c>
      <c r="AB65" s="240">
        <v>639</v>
      </c>
      <c r="AC65" s="240">
        <v>4</v>
      </c>
      <c r="AD65" s="240">
        <v>0</v>
      </c>
      <c r="AE65" s="240">
        <v>635</v>
      </c>
      <c r="AF65" s="243">
        <v>22</v>
      </c>
      <c r="AG65" s="244">
        <v>-6.2136322571442098E-3</v>
      </c>
      <c r="AH65" s="239">
        <v>-0.99949059749312996</v>
      </c>
      <c r="AI65" s="245">
        <v>0.91648368349947995</v>
      </c>
      <c r="AJ65" s="244">
        <v>-3.3944116554584101</v>
      </c>
      <c r="AK65" s="239">
        <v>-5.99695897334969</v>
      </c>
      <c r="AL65" s="245">
        <v>-0.80884530963935297</v>
      </c>
      <c r="AM65" s="244">
        <v>-1.28030520614098E-3</v>
      </c>
      <c r="AN65" s="239">
        <v>-0.99240261589607803</v>
      </c>
      <c r="AO65" s="245">
        <v>0.93463823438294802</v>
      </c>
      <c r="AP65" s="244">
        <v>1.27917001949605E-3</v>
      </c>
      <c r="AQ65" s="239">
        <v>-0.96853903243309003</v>
      </c>
      <c r="AR65" s="245">
        <v>0.92556095894121404</v>
      </c>
      <c r="AS65" s="244">
        <v>-1.15018218504337</v>
      </c>
      <c r="AT65" s="239">
        <v>-2.9114565673863102</v>
      </c>
      <c r="AU65" s="245">
        <v>0.66450011667920605</v>
      </c>
      <c r="AV65" s="244" t="s">
        <v>9</v>
      </c>
      <c r="AW65" s="239" t="s">
        <v>9</v>
      </c>
      <c r="AX65" s="245" t="s">
        <v>9</v>
      </c>
      <c r="AY65" s="244">
        <v>-3.3944116554584101</v>
      </c>
      <c r="AZ65" s="239">
        <v>-5.99695897334969</v>
      </c>
      <c r="BA65" s="245">
        <v>-0.80884530963935297</v>
      </c>
      <c r="BB65" s="244">
        <v>3.0880967382963202E-3</v>
      </c>
      <c r="BC65" s="239">
        <v>-0.93837775328524498</v>
      </c>
      <c r="BD65" s="245">
        <v>0.93602569578750405</v>
      </c>
    </row>
    <row r="66" spans="1:56" s="37" customFormat="1" ht="14.25" x14ac:dyDescent="0.2">
      <c r="A66" s="499"/>
      <c r="B66" s="236">
        <v>54749</v>
      </c>
      <c r="C66" s="37" t="s">
        <v>118</v>
      </c>
      <c r="D66" s="236" t="s">
        <v>293</v>
      </c>
      <c r="E66" s="237" t="s">
        <v>167</v>
      </c>
      <c r="F66" s="236" t="s">
        <v>1013</v>
      </c>
      <c r="G66" s="239">
        <v>-3.2820463234178501</v>
      </c>
      <c r="H66" s="239">
        <v>0.50361464636986997</v>
      </c>
      <c r="I66" s="239">
        <v>3.7551335953412798E-2</v>
      </c>
      <c r="J66" s="240" t="s">
        <v>1014</v>
      </c>
      <c r="K66" s="241">
        <v>7.1737228169132294E-11</v>
      </c>
      <c r="L66" s="236" t="s">
        <v>1004</v>
      </c>
      <c r="M66" s="240" t="s">
        <v>122</v>
      </c>
      <c r="N66" s="237" t="s">
        <v>118</v>
      </c>
      <c r="O66" s="236" t="s">
        <v>1013</v>
      </c>
      <c r="P66" s="239">
        <v>8.2005951488789002</v>
      </c>
      <c r="Q66" s="239">
        <v>0.28726147566056798</v>
      </c>
      <c r="R66" s="239">
        <v>3643.11785977012</v>
      </c>
      <c r="S66" s="240" t="s">
        <v>909</v>
      </c>
      <c r="T66" s="242">
        <v>3.0175683612752801E-179</v>
      </c>
      <c r="U66" s="236">
        <v>584</v>
      </c>
      <c r="V66" s="240">
        <v>665</v>
      </c>
      <c r="W66" s="240">
        <v>0</v>
      </c>
      <c r="X66" s="240">
        <v>584</v>
      </c>
      <c r="Y66" s="240">
        <v>665</v>
      </c>
      <c r="Z66" s="243">
        <v>3636</v>
      </c>
      <c r="AA66" s="236">
        <v>4</v>
      </c>
      <c r="AB66" s="240">
        <v>633</v>
      </c>
      <c r="AC66" s="240">
        <v>0</v>
      </c>
      <c r="AD66" s="240">
        <v>4</v>
      </c>
      <c r="AE66" s="240">
        <v>633</v>
      </c>
      <c r="AF66" s="243">
        <v>24</v>
      </c>
      <c r="AG66" s="244">
        <v>-6.2136322571442098E-3</v>
      </c>
      <c r="AH66" s="239">
        <v>-0.99949059749312996</v>
      </c>
      <c r="AI66" s="245">
        <v>0.91648368349947995</v>
      </c>
      <c r="AJ66" s="244">
        <v>-3.3944116554584101</v>
      </c>
      <c r="AK66" s="239">
        <v>-5.99695897334969</v>
      </c>
      <c r="AL66" s="245">
        <v>-0.80884530963935297</v>
      </c>
      <c r="AM66" s="244">
        <v>-1.28030520614098E-3</v>
      </c>
      <c r="AN66" s="239">
        <v>-0.99240261589607803</v>
      </c>
      <c r="AO66" s="245">
        <v>0.93463823438294802</v>
      </c>
      <c r="AP66" s="244">
        <v>3.0880967382963202E-3</v>
      </c>
      <c r="AQ66" s="239">
        <v>-0.93429149976765602</v>
      </c>
      <c r="AR66" s="245">
        <v>0.93463823438294802</v>
      </c>
      <c r="AS66" s="244">
        <v>-1.25888455929242</v>
      </c>
      <c r="AT66" s="239">
        <v>-3.0345194966523299</v>
      </c>
      <c r="AU66" s="245">
        <v>0.55074225509426</v>
      </c>
      <c r="AV66" s="244">
        <v>-3.3944116554584101</v>
      </c>
      <c r="AW66" s="239">
        <v>-5.99695897334969</v>
      </c>
      <c r="AX66" s="245">
        <v>-0.80884530963935297</v>
      </c>
      <c r="AY66" s="244" t="s">
        <v>9</v>
      </c>
      <c r="AZ66" s="239" t="s">
        <v>9</v>
      </c>
      <c r="BA66" s="245" t="s">
        <v>9</v>
      </c>
      <c r="BB66" s="244">
        <v>3.0880967382963202E-3</v>
      </c>
      <c r="BC66" s="239">
        <v>-0.93429149976765602</v>
      </c>
      <c r="BD66" s="245">
        <v>0.93463823438294802</v>
      </c>
    </row>
    <row r="67" spans="1:56" s="37" customFormat="1" ht="14.25" x14ac:dyDescent="0.2">
      <c r="A67" s="499">
        <v>43</v>
      </c>
      <c r="B67" s="236">
        <v>54787</v>
      </c>
      <c r="C67" s="37" t="s">
        <v>195</v>
      </c>
      <c r="D67" s="236" t="s">
        <v>755</v>
      </c>
      <c r="E67" s="237" t="s">
        <v>756</v>
      </c>
      <c r="F67" s="236" t="s">
        <v>1013</v>
      </c>
      <c r="G67" s="239">
        <v>-3.0067225076973001</v>
      </c>
      <c r="H67" s="239">
        <v>0.50791395274644202</v>
      </c>
      <c r="I67" s="239">
        <v>4.9453496892173703E-2</v>
      </c>
      <c r="J67" s="240" t="s">
        <v>1044</v>
      </c>
      <c r="K67" s="241">
        <v>3.2243566651796199E-9</v>
      </c>
      <c r="L67" s="236" t="s">
        <v>1004</v>
      </c>
      <c r="M67" s="240" t="s">
        <v>1116</v>
      </c>
      <c r="N67" s="237" t="s">
        <v>151</v>
      </c>
      <c r="O67" s="236" t="s">
        <v>1013</v>
      </c>
      <c r="P67" s="239">
        <v>3.9636797449072798</v>
      </c>
      <c r="Q67" s="239">
        <v>0.50781599342083095</v>
      </c>
      <c r="R67" s="239">
        <v>52.650711112934303</v>
      </c>
      <c r="S67" s="240" t="s">
        <v>998</v>
      </c>
      <c r="T67" s="242">
        <v>5.9338325635004203E-15</v>
      </c>
      <c r="U67" s="236">
        <v>1556</v>
      </c>
      <c r="V67" s="240">
        <v>2314</v>
      </c>
      <c r="W67" s="240">
        <v>1556</v>
      </c>
      <c r="X67" s="240">
        <v>0</v>
      </c>
      <c r="Y67" s="240">
        <v>758</v>
      </c>
      <c r="Z67" s="243">
        <v>2571</v>
      </c>
      <c r="AA67" s="236">
        <v>4</v>
      </c>
      <c r="AB67" s="240">
        <v>164</v>
      </c>
      <c r="AC67" s="240">
        <v>4</v>
      </c>
      <c r="AD67" s="240">
        <v>0</v>
      </c>
      <c r="AE67" s="240">
        <v>160</v>
      </c>
      <c r="AF67" s="243">
        <v>4</v>
      </c>
      <c r="AG67" s="244">
        <v>-0.116625755368387</v>
      </c>
      <c r="AH67" s="239">
        <v>-0.72041561790001296</v>
      </c>
      <c r="AI67" s="245">
        <v>0.92547071614619403</v>
      </c>
      <c r="AJ67" s="244">
        <v>-0.17756701414481499</v>
      </c>
      <c r="AK67" s="239">
        <v>-0.78195824618599696</v>
      </c>
      <c r="AL67" s="245">
        <v>0.71447381903983398</v>
      </c>
      <c r="AM67" s="244">
        <v>-0.116625755368387</v>
      </c>
      <c r="AN67" s="239">
        <v>-0.72041561790001296</v>
      </c>
      <c r="AO67" s="245">
        <v>0.92547071614619403</v>
      </c>
      <c r="AP67" s="244">
        <v>-0.134236132474543</v>
      </c>
      <c r="AQ67" s="239">
        <v>-0.76713894829608897</v>
      </c>
      <c r="AR67" s="245">
        <v>0.91770801418464598</v>
      </c>
      <c r="AS67" s="244">
        <v>1.3436105384955399</v>
      </c>
      <c r="AT67" s="239">
        <v>0.60705154545463402</v>
      </c>
      <c r="AU67" s="245">
        <v>1.8719431690025701</v>
      </c>
      <c r="AV67" s="244" t="s">
        <v>9</v>
      </c>
      <c r="AW67" s="239" t="s">
        <v>9</v>
      </c>
      <c r="AX67" s="245" t="s">
        <v>9</v>
      </c>
      <c r="AY67" s="244">
        <v>-0.17756701414481499</v>
      </c>
      <c r="AZ67" s="239">
        <v>-0.78195824618599696</v>
      </c>
      <c r="BA67" s="245">
        <v>0.71447381903983398</v>
      </c>
      <c r="BB67" s="244">
        <v>-0.134236132474543</v>
      </c>
      <c r="BC67" s="239">
        <v>-0.76713894829608897</v>
      </c>
      <c r="BD67" s="245">
        <v>0.91770801418464598</v>
      </c>
    </row>
    <row r="68" spans="1:56" s="37" customFormat="1" ht="14.25" x14ac:dyDescent="0.2">
      <c r="A68" s="499"/>
      <c r="B68" s="236">
        <v>54787</v>
      </c>
      <c r="C68" s="37" t="s">
        <v>195</v>
      </c>
      <c r="D68" s="236" t="s">
        <v>755</v>
      </c>
      <c r="E68" s="237" t="s">
        <v>756</v>
      </c>
      <c r="F68" s="236" t="s">
        <v>1013</v>
      </c>
      <c r="G68" s="239">
        <v>-3.0067225076973001</v>
      </c>
      <c r="H68" s="239">
        <v>0.50791395274644202</v>
      </c>
      <c r="I68" s="239">
        <v>4.9453496892173703E-2</v>
      </c>
      <c r="J68" s="240" t="s">
        <v>1044</v>
      </c>
      <c r="K68" s="241">
        <v>3.2243566651796199E-9</v>
      </c>
      <c r="L68" s="236" t="s">
        <v>1004</v>
      </c>
      <c r="M68" s="240" t="s">
        <v>196</v>
      </c>
      <c r="N68" s="237" t="s">
        <v>195</v>
      </c>
      <c r="O68" s="236" t="s">
        <v>1013</v>
      </c>
      <c r="P68" s="239">
        <v>7.33018500137816</v>
      </c>
      <c r="Q68" s="239">
        <v>0.36784254254302301</v>
      </c>
      <c r="R68" s="239">
        <v>1525.6639958256901</v>
      </c>
      <c r="S68" s="240" t="s">
        <v>926</v>
      </c>
      <c r="T68" s="242">
        <v>2.3497687651262399E-88</v>
      </c>
      <c r="U68" s="236">
        <v>1556</v>
      </c>
      <c r="V68" s="240">
        <v>214</v>
      </c>
      <c r="W68" s="240">
        <v>0</v>
      </c>
      <c r="X68" s="240">
        <v>1556</v>
      </c>
      <c r="Y68" s="240">
        <v>214</v>
      </c>
      <c r="Z68" s="243">
        <v>3115</v>
      </c>
      <c r="AA68" s="236">
        <v>4</v>
      </c>
      <c r="AB68" s="240">
        <v>158</v>
      </c>
      <c r="AC68" s="240">
        <v>0</v>
      </c>
      <c r="AD68" s="240">
        <v>4</v>
      </c>
      <c r="AE68" s="240">
        <v>158</v>
      </c>
      <c r="AF68" s="243">
        <v>6</v>
      </c>
      <c r="AG68" s="244">
        <v>-0.116625755368387</v>
      </c>
      <c r="AH68" s="239">
        <v>-0.72041561790001296</v>
      </c>
      <c r="AI68" s="245">
        <v>0.92547071614619403</v>
      </c>
      <c r="AJ68" s="244">
        <v>-0.17756701414481499</v>
      </c>
      <c r="AK68" s="239">
        <v>-0.78195824618599696</v>
      </c>
      <c r="AL68" s="245">
        <v>0.71447381903983398</v>
      </c>
      <c r="AM68" s="244">
        <v>-0.116625755368387</v>
      </c>
      <c r="AN68" s="239">
        <v>-0.72041561790001296</v>
      </c>
      <c r="AO68" s="245">
        <v>0.92547071614619403</v>
      </c>
      <c r="AP68" s="244">
        <v>-0.116625755368387</v>
      </c>
      <c r="AQ68" s="239">
        <v>-0.72737573371672604</v>
      </c>
      <c r="AR68" s="245">
        <v>0.91870400773650496</v>
      </c>
      <c r="AS68" s="244">
        <v>-1.9885933533870101E-3</v>
      </c>
      <c r="AT68" s="239">
        <v>-0.52622094341973602</v>
      </c>
      <c r="AU68" s="245">
        <v>1.5539301975786599</v>
      </c>
      <c r="AV68" s="244">
        <v>-0.17756701414481499</v>
      </c>
      <c r="AW68" s="239">
        <v>-0.78195824618599696</v>
      </c>
      <c r="AX68" s="245">
        <v>0.71447381903983398</v>
      </c>
      <c r="AY68" s="244" t="s">
        <v>9</v>
      </c>
      <c r="AZ68" s="239" t="s">
        <v>9</v>
      </c>
      <c r="BA68" s="245" t="s">
        <v>9</v>
      </c>
      <c r="BB68" s="244">
        <v>-0.116625755368387</v>
      </c>
      <c r="BC68" s="239">
        <v>-0.72737573371672604</v>
      </c>
      <c r="BD68" s="245">
        <v>0.91870400773650496</v>
      </c>
    </row>
    <row r="69" spans="1:56" s="37" customFormat="1" ht="14.25" x14ac:dyDescent="0.2">
      <c r="A69" s="172">
        <v>44</v>
      </c>
      <c r="B69" s="236">
        <v>57666</v>
      </c>
      <c r="C69" s="37" t="s">
        <v>204</v>
      </c>
      <c r="D69" s="236" t="s">
        <v>1116</v>
      </c>
      <c r="E69" s="237" t="s">
        <v>857</v>
      </c>
      <c r="F69" s="236" t="s">
        <v>1013</v>
      </c>
      <c r="G69" s="239">
        <v>1.6045394779122599</v>
      </c>
      <c r="H69" s="239">
        <v>0.32463369308249901</v>
      </c>
      <c r="I69" s="239">
        <v>4.9755677162156404</v>
      </c>
      <c r="J69" s="240" t="s">
        <v>1045</v>
      </c>
      <c r="K69" s="241">
        <v>7.70814666695598E-7</v>
      </c>
      <c r="L69" s="236" t="s">
        <v>1004</v>
      </c>
      <c r="M69" s="240" t="s">
        <v>208</v>
      </c>
      <c r="N69" s="237" t="s">
        <v>204</v>
      </c>
      <c r="O69" s="236" t="s">
        <v>1013</v>
      </c>
      <c r="P69" s="239">
        <v>3.90540025068477</v>
      </c>
      <c r="Q69" s="239">
        <v>0.37404955455340899</v>
      </c>
      <c r="R69" s="239">
        <v>49.669956368178099</v>
      </c>
      <c r="S69" s="240" t="s">
        <v>928</v>
      </c>
      <c r="T69" s="242">
        <v>1.6133681635446601E-25</v>
      </c>
      <c r="U69" s="236">
        <v>380</v>
      </c>
      <c r="V69" s="240">
        <v>52</v>
      </c>
      <c r="W69" s="240">
        <v>18</v>
      </c>
      <c r="X69" s="240">
        <v>362</v>
      </c>
      <c r="Y69" s="240">
        <v>34</v>
      </c>
      <c r="Z69" s="243">
        <v>4471</v>
      </c>
      <c r="AA69" s="236">
        <v>16</v>
      </c>
      <c r="AB69" s="240">
        <v>14</v>
      </c>
      <c r="AC69" s="240">
        <v>7</v>
      </c>
      <c r="AD69" s="240">
        <v>9</v>
      </c>
      <c r="AE69" s="240">
        <v>7</v>
      </c>
      <c r="AF69" s="243">
        <v>25</v>
      </c>
      <c r="AG69" s="244">
        <v>-7.0216063534116399E-2</v>
      </c>
      <c r="AH69" s="239">
        <v>-0.93274887227391801</v>
      </c>
      <c r="AI69" s="245">
        <v>0.57131986887063901</v>
      </c>
      <c r="AJ69" s="244">
        <v>-4.2015152885316903E-2</v>
      </c>
      <c r="AK69" s="239">
        <v>-0.71247574660851998</v>
      </c>
      <c r="AL69" s="245">
        <v>0.59583593397761703</v>
      </c>
      <c r="AM69" s="244">
        <v>-7.2314315510783406E-2</v>
      </c>
      <c r="AN69" s="239">
        <v>-0.93274887227391801</v>
      </c>
      <c r="AO69" s="245">
        <v>0.54627290100058001</v>
      </c>
      <c r="AP69" s="244">
        <v>0.31264302424835599</v>
      </c>
      <c r="AQ69" s="239">
        <v>-0.53693107924751504</v>
      </c>
      <c r="AR69" s="245">
        <v>1.2161755531716101</v>
      </c>
      <c r="AS69" s="244">
        <v>-0.21620454348337101</v>
      </c>
      <c r="AT69" s="239">
        <v>-1.0752818339757799</v>
      </c>
      <c r="AU69" s="245">
        <v>0.37925455995681701</v>
      </c>
      <c r="AV69" s="244">
        <v>-0.52908945018373799</v>
      </c>
      <c r="AW69" s="239">
        <v>-2.1412650144701999</v>
      </c>
      <c r="AX69" s="245">
        <v>2.2319805419108101E-2</v>
      </c>
      <c r="AY69" s="244">
        <v>0.62101134818500503</v>
      </c>
      <c r="AZ69" s="239">
        <v>-2.4132756984074901E-3</v>
      </c>
      <c r="BA69" s="245">
        <v>1.17192713613515</v>
      </c>
      <c r="BB69" s="244">
        <v>-2.2670546513984698E-2</v>
      </c>
      <c r="BC69" s="239">
        <v>-0.53531875825087105</v>
      </c>
      <c r="BD69" s="245">
        <v>1.2571745654490001</v>
      </c>
    </row>
    <row r="70" spans="1:56" s="37" customFormat="1" ht="14.25" x14ac:dyDescent="0.2">
      <c r="A70" s="172">
        <v>45</v>
      </c>
      <c r="B70" s="236">
        <v>62106</v>
      </c>
      <c r="C70" s="37" t="s">
        <v>936</v>
      </c>
      <c r="D70" s="236" t="s">
        <v>472</v>
      </c>
      <c r="E70" s="237" t="s">
        <v>473</v>
      </c>
      <c r="F70" s="236" t="s">
        <v>1013</v>
      </c>
      <c r="G70" s="239">
        <v>1.9935274542669199</v>
      </c>
      <c r="H70" s="239">
        <v>0.42220683152481298</v>
      </c>
      <c r="I70" s="239">
        <v>7.3413845400073097</v>
      </c>
      <c r="J70" s="240" t="s">
        <v>1046</v>
      </c>
      <c r="K70" s="241">
        <v>2.3389931155708499E-6</v>
      </c>
      <c r="L70" s="236" t="s">
        <v>1005</v>
      </c>
      <c r="M70" s="240" t="s">
        <v>233</v>
      </c>
      <c r="N70" s="237" t="s">
        <v>234</v>
      </c>
      <c r="O70" s="236" t="s">
        <v>1013</v>
      </c>
      <c r="P70" s="239">
        <v>4.3026321815355804</v>
      </c>
      <c r="Q70" s="239">
        <v>0.35416273356438699</v>
      </c>
      <c r="R70" s="239">
        <v>73.894040469977895</v>
      </c>
      <c r="S70" s="240" t="s">
        <v>1047</v>
      </c>
      <c r="T70" s="242">
        <v>5.8254037230313897E-34</v>
      </c>
      <c r="U70" s="236">
        <v>25</v>
      </c>
      <c r="V70" s="240">
        <v>67</v>
      </c>
      <c r="W70" s="240">
        <v>11</v>
      </c>
      <c r="X70" s="240">
        <v>14</v>
      </c>
      <c r="Y70" s="240">
        <v>56</v>
      </c>
      <c r="Z70" s="243">
        <v>4804</v>
      </c>
      <c r="AA70" s="236">
        <v>10</v>
      </c>
      <c r="AB70" s="240">
        <v>57</v>
      </c>
      <c r="AC70" s="240">
        <v>10</v>
      </c>
      <c r="AD70" s="240">
        <v>0</v>
      </c>
      <c r="AE70" s="240">
        <v>47</v>
      </c>
      <c r="AF70" s="243">
        <v>370</v>
      </c>
      <c r="AG70" s="244">
        <v>7.6902910518397594E-2</v>
      </c>
      <c r="AH70" s="239">
        <v>-1.2375549950578</v>
      </c>
      <c r="AI70" s="245">
        <v>1.6414027458732401</v>
      </c>
      <c r="AJ70" s="244">
        <v>6.2072011982128403</v>
      </c>
      <c r="AK70" s="239">
        <v>4.3494239461443298</v>
      </c>
      <c r="AL70" s="245">
        <v>7.5841485966462203</v>
      </c>
      <c r="AM70" s="244">
        <v>-5.0170149070781302E-2</v>
      </c>
      <c r="AN70" s="239">
        <v>-1.3172114032242199</v>
      </c>
      <c r="AO70" s="245">
        <v>1.47932896156843</v>
      </c>
      <c r="AP70" s="244">
        <v>5.95791302822352</v>
      </c>
      <c r="AQ70" s="239">
        <v>1.1509451266720201</v>
      </c>
      <c r="AR70" s="245">
        <v>6.95984383849951</v>
      </c>
      <c r="AS70" s="244">
        <v>-0.2902193852912</v>
      </c>
      <c r="AT70" s="239">
        <v>-1.4796812574962701</v>
      </c>
      <c r="AU70" s="245">
        <v>1.09523227121472</v>
      </c>
      <c r="AV70" s="244" t="s">
        <v>9</v>
      </c>
      <c r="AW70" s="239" t="s">
        <v>9</v>
      </c>
      <c r="AX70" s="245" t="s">
        <v>9</v>
      </c>
      <c r="AY70" s="244">
        <v>6.2072011982128403</v>
      </c>
      <c r="AZ70" s="239">
        <v>4.3494239461443298</v>
      </c>
      <c r="BA70" s="245">
        <v>7.5841485966462203</v>
      </c>
      <c r="BB70" s="244">
        <v>5.9430310169120304</v>
      </c>
      <c r="BC70" s="239">
        <v>0.90682922967563595</v>
      </c>
      <c r="BD70" s="245">
        <v>6.8311794910893404</v>
      </c>
    </row>
    <row r="71" spans="1:56" s="37" customFormat="1" ht="15" x14ac:dyDescent="0.25">
      <c r="A71" s="172">
        <v>46</v>
      </c>
      <c r="B71" s="236">
        <v>62106</v>
      </c>
      <c r="C71" s="37" t="s">
        <v>936</v>
      </c>
      <c r="D71" s="236" t="s">
        <v>536</v>
      </c>
      <c r="E71" s="237" t="s">
        <v>537</v>
      </c>
      <c r="F71" s="238" t="s">
        <v>1012</v>
      </c>
      <c r="G71" s="239">
        <v>2.0115960230660299</v>
      </c>
      <c r="H71" s="239">
        <v>0.37614309135999502</v>
      </c>
      <c r="I71" s="239" t="s">
        <v>9</v>
      </c>
      <c r="J71" s="240" t="s">
        <v>9</v>
      </c>
      <c r="K71" s="241">
        <v>1.4692096090596901E-7</v>
      </c>
      <c r="L71" s="236" t="s">
        <v>1005</v>
      </c>
      <c r="M71" s="240" t="s">
        <v>233</v>
      </c>
      <c r="N71" s="237" t="s">
        <v>234</v>
      </c>
      <c r="O71" s="238" t="s">
        <v>1012</v>
      </c>
      <c r="P71" s="239">
        <v>4.6172366092240997</v>
      </c>
      <c r="Q71" s="239">
        <v>0.32629175730885601</v>
      </c>
      <c r="R71" s="239" t="s">
        <v>9</v>
      </c>
      <c r="S71" s="240" t="s">
        <v>9</v>
      </c>
      <c r="T71" s="242">
        <v>2.1015677355974901E-37</v>
      </c>
      <c r="U71" s="236">
        <v>769</v>
      </c>
      <c r="V71" s="240">
        <v>67</v>
      </c>
      <c r="W71" s="240">
        <v>38</v>
      </c>
      <c r="X71" s="240">
        <v>731</v>
      </c>
      <c r="Y71" s="240">
        <v>29</v>
      </c>
      <c r="Z71" s="243">
        <v>4087</v>
      </c>
      <c r="AA71" s="236">
        <v>57</v>
      </c>
      <c r="AB71" s="240">
        <v>57</v>
      </c>
      <c r="AC71" s="240">
        <v>31</v>
      </c>
      <c r="AD71" s="240">
        <v>26</v>
      </c>
      <c r="AE71" s="240">
        <v>26</v>
      </c>
      <c r="AF71" s="243">
        <v>344</v>
      </c>
      <c r="AG71" s="244">
        <v>7.6902910518397594E-2</v>
      </c>
      <c r="AH71" s="239">
        <v>-1.2375549950578</v>
      </c>
      <c r="AI71" s="245">
        <v>1.6414027458732401</v>
      </c>
      <c r="AJ71" s="244">
        <v>1.9302586861134801</v>
      </c>
      <c r="AK71" s="239">
        <v>-0.39392327223757301</v>
      </c>
      <c r="AL71" s="245">
        <v>6.4564893682021696</v>
      </c>
      <c r="AM71" s="244">
        <v>-0.140376506681826</v>
      </c>
      <c r="AN71" s="239">
        <v>-1.3106240020632201</v>
      </c>
      <c r="AO71" s="245">
        <v>1.2922023711751001</v>
      </c>
      <c r="AP71" s="244">
        <v>5.95791302822352</v>
      </c>
      <c r="AQ71" s="239">
        <v>1.1509451266720201</v>
      </c>
      <c r="AR71" s="245">
        <v>6.95984383849951</v>
      </c>
      <c r="AS71" s="244">
        <v>-0.2902193852912</v>
      </c>
      <c r="AT71" s="239">
        <v>-1.4796812574962701</v>
      </c>
      <c r="AU71" s="245">
        <v>1.09523227121472</v>
      </c>
      <c r="AV71" s="244">
        <v>-0.67947634923056799</v>
      </c>
      <c r="AW71" s="239">
        <v>-3.3119359274122702</v>
      </c>
      <c r="AX71" s="245">
        <v>0.59310330974674796</v>
      </c>
      <c r="AY71" s="244">
        <v>6.4067376070147501</v>
      </c>
      <c r="AZ71" s="239">
        <v>4.5378780353027004</v>
      </c>
      <c r="BA71" s="245">
        <v>7.0249658804259498</v>
      </c>
      <c r="BB71" s="244">
        <v>5.2872163708829296</v>
      </c>
      <c r="BC71" s="239">
        <v>0.26140593783830601</v>
      </c>
      <c r="BD71" s="245">
        <v>6.5175266620685299</v>
      </c>
    </row>
    <row r="72" spans="1:56" s="37" customFormat="1" ht="15" x14ac:dyDescent="0.25">
      <c r="A72" s="172">
        <v>47</v>
      </c>
      <c r="B72" s="236">
        <v>62106</v>
      </c>
      <c r="C72" s="37" t="s">
        <v>936</v>
      </c>
      <c r="D72" s="236" t="s">
        <v>1116</v>
      </c>
      <c r="E72" s="237" t="s">
        <v>257</v>
      </c>
      <c r="F72" s="238" t="s">
        <v>1012</v>
      </c>
      <c r="G72" s="239">
        <v>1.64118929190073</v>
      </c>
      <c r="H72" s="239">
        <v>0.29840758055998901</v>
      </c>
      <c r="I72" s="239" t="s">
        <v>9</v>
      </c>
      <c r="J72" s="240" t="s">
        <v>9</v>
      </c>
      <c r="K72" s="241">
        <v>6.6416106011197105E-8</v>
      </c>
      <c r="L72" s="236" t="s">
        <v>1005</v>
      </c>
      <c r="M72" s="240" t="s">
        <v>233</v>
      </c>
      <c r="N72" s="237" t="s">
        <v>234</v>
      </c>
      <c r="O72" s="238" t="s">
        <v>1012</v>
      </c>
      <c r="P72" s="239">
        <v>4.6172366092240997</v>
      </c>
      <c r="Q72" s="239">
        <v>0.32629175730885601</v>
      </c>
      <c r="R72" s="239" t="s">
        <v>9</v>
      </c>
      <c r="S72" s="240" t="s">
        <v>9</v>
      </c>
      <c r="T72" s="242">
        <v>2.1015677355974901E-37</v>
      </c>
      <c r="U72" s="236">
        <v>638</v>
      </c>
      <c r="V72" s="240">
        <v>67</v>
      </c>
      <c r="W72" s="240">
        <v>59</v>
      </c>
      <c r="X72" s="240">
        <v>579</v>
      </c>
      <c r="Y72" s="240">
        <v>8</v>
      </c>
      <c r="Z72" s="243">
        <v>4239</v>
      </c>
      <c r="AA72" s="236">
        <v>132</v>
      </c>
      <c r="AB72" s="240">
        <v>57</v>
      </c>
      <c r="AC72" s="240">
        <v>51</v>
      </c>
      <c r="AD72" s="240">
        <v>81</v>
      </c>
      <c r="AE72" s="240">
        <v>6</v>
      </c>
      <c r="AF72" s="243">
        <v>289</v>
      </c>
      <c r="AG72" s="244">
        <v>7.6902910518397594E-2</v>
      </c>
      <c r="AH72" s="239">
        <v>-1.2375549950578</v>
      </c>
      <c r="AI72" s="245">
        <v>1.6414027458732401</v>
      </c>
      <c r="AJ72" s="244">
        <v>0.55855503243771498</v>
      </c>
      <c r="AK72" s="239">
        <v>-0.80549166582748999</v>
      </c>
      <c r="AL72" s="245">
        <v>4.9224263455508099</v>
      </c>
      <c r="AM72" s="244">
        <v>-0.20170091443223101</v>
      </c>
      <c r="AN72" s="239">
        <v>-1.5092954874484299</v>
      </c>
      <c r="AO72" s="245">
        <v>1.1808449292919301</v>
      </c>
      <c r="AP72" s="244">
        <v>5.95791302822352</v>
      </c>
      <c r="AQ72" s="239">
        <v>1.1509451266720201</v>
      </c>
      <c r="AR72" s="245">
        <v>6.95984383849951</v>
      </c>
      <c r="AS72" s="244">
        <v>-0.2902193852912</v>
      </c>
      <c r="AT72" s="239">
        <v>-1.4796812574962701</v>
      </c>
      <c r="AU72" s="245">
        <v>1.09523227121472</v>
      </c>
      <c r="AV72" s="244">
        <v>-0.42547019236653</v>
      </c>
      <c r="AW72" s="239">
        <v>-1.3172114032242199</v>
      </c>
      <c r="AX72" s="245">
        <v>0.80593940212126203</v>
      </c>
      <c r="AY72" s="244">
        <v>5.95791302822352</v>
      </c>
      <c r="AZ72" s="239">
        <v>1.5128004351817199</v>
      </c>
      <c r="BA72" s="245">
        <v>6.9021681538454498</v>
      </c>
      <c r="BB72" s="244">
        <v>6.1360794902172904</v>
      </c>
      <c r="BC72" s="239">
        <v>2.1406525520225101</v>
      </c>
      <c r="BD72" s="245">
        <v>6.8917798855975496</v>
      </c>
    </row>
    <row r="73" spans="1:56" s="37" customFormat="1" ht="15" x14ac:dyDescent="0.25">
      <c r="A73" s="172">
        <v>48</v>
      </c>
      <c r="B73" s="236">
        <v>62106</v>
      </c>
      <c r="C73" s="37" t="s">
        <v>936</v>
      </c>
      <c r="D73" s="236" t="s">
        <v>777</v>
      </c>
      <c r="E73" s="237" t="s">
        <v>778</v>
      </c>
      <c r="F73" s="238" t="s">
        <v>1012</v>
      </c>
      <c r="G73" s="239">
        <v>4.6172366092240997</v>
      </c>
      <c r="H73" s="239">
        <v>0.32629175730885601</v>
      </c>
      <c r="I73" s="239" t="s">
        <v>9</v>
      </c>
      <c r="J73" s="240" t="s">
        <v>9</v>
      </c>
      <c r="K73" s="241">
        <v>2.1015677355974901E-37</v>
      </c>
      <c r="L73" s="236" t="s">
        <v>1005</v>
      </c>
      <c r="M73" s="240" t="s">
        <v>233</v>
      </c>
      <c r="N73" s="237" t="s">
        <v>234</v>
      </c>
      <c r="O73" s="238" t="s">
        <v>1012</v>
      </c>
      <c r="P73" s="239">
        <v>4.6172366092240997</v>
      </c>
      <c r="Q73" s="239">
        <v>0.32629175730885601</v>
      </c>
      <c r="R73" s="239" t="s">
        <v>9</v>
      </c>
      <c r="S73" s="240" t="s">
        <v>9</v>
      </c>
      <c r="T73" s="242">
        <v>2.1015677355974901E-37</v>
      </c>
      <c r="U73" s="236">
        <v>67</v>
      </c>
      <c r="V73" s="240">
        <v>67</v>
      </c>
      <c r="W73" s="240">
        <v>67</v>
      </c>
      <c r="X73" s="240">
        <v>0</v>
      </c>
      <c r="Y73" s="240">
        <v>0</v>
      </c>
      <c r="Z73" s="243">
        <v>4818</v>
      </c>
      <c r="AA73" s="236">
        <v>57</v>
      </c>
      <c r="AB73" s="240">
        <v>57</v>
      </c>
      <c r="AC73" s="240">
        <v>57</v>
      </c>
      <c r="AD73" s="240">
        <v>0</v>
      </c>
      <c r="AE73" s="240">
        <v>0</v>
      </c>
      <c r="AF73" s="243">
        <v>370</v>
      </c>
      <c r="AG73" s="244">
        <v>7.6902910518397594E-2</v>
      </c>
      <c r="AH73" s="239">
        <v>-1.2375549950578</v>
      </c>
      <c r="AI73" s="245">
        <v>1.6414027458732401</v>
      </c>
      <c r="AJ73" s="244">
        <v>5.95791302822352</v>
      </c>
      <c r="AK73" s="239">
        <v>1.1509451266720201</v>
      </c>
      <c r="AL73" s="245">
        <v>6.95984383849951</v>
      </c>
      <c r="AM73" s="244">
        <v>-0.2902193852912</v>
      </c>
      <c r="AN73" s="239">
        <v>-1.4796812574962701</v>
      </c>
      <c r="AO73" s="245">
        <v>1.09523227121472</v>
      </c>
      <c r="AP73" s="244">
        <v>5.95791302822352</v>
      </c>
      <c r="AQ73" s="239">
        <v>1.1509451266720201</v>
      </c>
      <c r="AR73" s="245">
        <v>6.95984383849951</v>
      </c>
      <c r="AS73" s="244">
        <v>-0.2902193852912</v>
      </c>
      <c r="AT73" s="239">
        <v>-1.4796812574962701</v>
      </c>
      <c r="AU73" s="245">
        <v>1.09523227121472</v>
      </c>
      <c r="AV73" s="244" t="s">
        <v>9</v>
      </c>
      <c r="AW73" s="239" t="s">
        <v>9</v>
      </c>
      <c r="AX73" s="245" t="s">
        <v>9</v>
      </c>
      <c r="AY73" s="244">
        <v>5.95791302822352</v>
      </c>
      <c r="AZ73" s="239">
        <v>1.1509451266720201</v>
      </c>
      <c r="BA73" s="245">
        <v>6.95984383849951</v>
      </c>
      <c r="BB73" s="244" t="s">
        <v>9</v>
      </c>
      <c r="BC73" s="239" t="s">
        <v>9</v>
      </c>
      <c r="BD73" s="245" t="s">
        <v>9</v>
      </c>
    </row>
    <row r="74" spans="1:56" s="37" customFormat="1" ht="15" x14ac:dyDescent="0.25">
      <c r="A74" s="172">
        <v>49</v>
      </c>
      <c r="B74" s="236">
        <v>62106</v>
      </c>
      <c r="C74" s="37" t="s">
        <v>936</v>
      </c>
      <c r="D74" s="236" t="s">
        <v>224</v>
      </c>
      <c r="E74" s="237" t="s">
        <v>220</v>
      </c>
      <c r="F74" s="238" t="s">
        <v>1012</v>
      </c>
      <c r="G74" s="239">
        <v>2.7370423448098999</v>
      </c>
      <c r="H74" s="239">
        <v>0.50383540655177605</v>
      </c>
      <c r="I74" s="239" t="s">
        <v>9</v>
      </c>
      <c r="J74" s="240" t="s">
        <v>9</v>
      </c>
      <c r="K74" s="241">
        <v>9.4686788312778501E-8</v>
      </c>
      <c r="L74" s="236" t="s">
        <v>1005</v>
      </c>
      <c r="M74" s="240" t="s">
        <v>233</v>
      </c>
      <c r="N74" s="237" t="s">
        <v>234</v>
      </c>
      <c r="O74" s="238" t="s">
        <v>1012</v>
      </c>
      <c r="P74" s="239">
        <v>4.6172366092240997</v>
      </c>
      <c r="Q74" s="239">
        <v>0.32629175730885601</v>
      </c>
      <c r="R74" s="239" t="s">
        <v>9</v>
      </c>
      <c r="S74" s="240" t="s">
        <v>9</v>
      </c>
      <c r="T74" s="242">
        <v>2.1015677355974901E-37</v>
      </c>
      <c r="U74" s="236">
        <v>135</v>
      </c>
      <c r="V74" s="240">
        <v>67</v>
      </c>
      <c r="W74" s="240">
        <v>18</v>
      </c>
      <c r="X74" s="240">
        <v>117</v>
      </c>
      <c r="Y74" s="240">
        <v>49</v>
      </c>
      <c r="Z74" s="243">
        <v>4701</v>
      </c>
      <c r="AA74" s="236">
        <v>30</v>
      </c>
      <c r="AB74" s="240">
        <v>57</v>
      </c>
      <c r="AC74" s="240">
        <v>17</v>
      </c>
      <c r="AD74" s="240">
        <v>13</v>
      </c>
      <c r="AE74" s="240">
        <v>40</v>
      </c>
      <c r="AF74" s="243">
        <v>357</v>
      </c>
      <c r="AG74" s="244">
        <v>7.6902910518397594E-2</v>
      </c>
      <c r="AH74" s="239">
        <v>-1.2375549950578</v>
      </c>
      <c r="AI74" s="245">
        <v>1.6414027458732401</v>
      </c>
      <c r="AJ74" s="244">
        <v>2.2387350251949498</v>
      </c>
      <c r="AK74" s="239">
        <v>0.66437402197617401</v>
      </c>
      <c r="AL74" s="245">
        <v>6.7569885162204804</v>
      </c>
      <c r="AM74" s="244">
        <v>-0.10303314532560801</v>
      </c>
      <c r="AN74" s="239">
        <v>-1.36914266613073</v>
      </c>
      <c r="AO74" s="245">
        <v>1.3616799187406401</v>
      </c>
      <c r="AP74" s="244">
        <v>5.95791302822352</v>
      </c>
      <c r="AQ74" s="239">
        <v>1.1509451266720201</v>
      </c>
      <c r="AR74" s="245">
        <v>6.95984383849951</v>
      </c>
      <c r="AS74" s="244">
        <v>-0.2902193852912</v>
      </c>
      <c r="AT74" s="239">
        <v>-1.4796812574962701</v>
      </c>
      <c r="AU74" s="245">
        <v>1.09523227121472</v>
      </c>
      <c r="AV74" s="244">
        <v>0.72320826277725603</v>
      </c>
      <c r="AW74" s="239">
        <v>-0.80855878324795705</v>
      </c>
      <c r="AX74" s="245">
        <v>1.7839926752897699</v>
      </c>
      <c r="AY74" s="244">
        <v>6.5743545259200502</v>
      </c>
      <c r="AZ74" s="239">
        <v>4.8325383169530003</v>
      </c>
      <c r="BA74" s="245">
        <v>7.0376467652624104</v>
      </c>
      <c r="BB74" s="244">
        <v>5.7913516352609102</v>
      </c>
      <c r="BC74" s="239">
        <v>0.79651057572575001</v>
      </c>
      <c r="BD74" s="245">
        <v>6.7066792734751397</v>
      </c>
    </row>
    <row r="75" spans="1:56" s="37" customFormat="1" ht="14.25" x14ac:dyDescent="0.2">
      <c r="A75" s="172">
        <v>50</v>
      </c>
      <c r="B75" s="236">
        <v>62107</v>
      </c>
      <c r="C75" s="37" t="s">
        <v>935</v>
      </c>
      <c r="D75" s="236" t="s">
        <v>472</v>
      </c>
      <c r="E75" s="237" t="s">
        <v>473</v>
      </c>
      <c r="F75" s="236" t="s">
        <v>1013</v>
      </c>
      <c r="G75" s="239">
        <v>3.6943385644864701</v>
      </c>
      <c r="H75" s="239">
        <v>0.48191437267692</v>
      </c>
      <c r="I75" s="239">
        <v>40.2189615387163</v>
      </c>
      <c r="J75" s="240" t="s">
        <v>1048</v>
      </c>
      <c r="K75" s="241">
        <v>1.77492020341816E-14</v>
      </c>
      <c r="L75" s="236" t="s">
        <v>1005</v>
      </c>
      <c r="M75" s="240" t="s">
        <v>233</v>
      </c>
      <c r="N75" s="237" t="s">
        <v>234</v>
      </c>
      <c r="O75" s="236" t="s">
        <v>1013</v>
      </c>
      <c r="P75" s="239">
        <v>8.6439531358150195</v>
      </c>
      <c r="Q75" s="239">
        <v>0.66505587872719396</v>
      </c>
      <c r="R75" s="239">
        <v>5675.7224363959804</v>
      </c>
      <c r="S75" s="240" t="s">
        <v>1049</v>
      </c>
      <c r="T75" s="242">
        <v>1.266836460473E-38</v>
      </c>
      <c r="U75" s="236">
        <v>25</v>
      </c>
      <c r="V75" s="240">
        <v>67</v>
      </c>
      <c r="W75" s="240">
        <v>11</v>
      </c>
      <c r="X75" s="240">
        <v>14</v>
      </c>
      <c r="Y75" s="240">
        <v>56</v>
      </c>
      <c r="Z75" s="243">
        <v>4804</v>
      </c>
      <c r="AA75" s="236">
        <v>9</v>
      </c>
      <c r="AB75" s="240">
        <v>54</v>
      </c>
      <c r="AC75" s="240">
        <v>9</v>
      </c>
      <c r="AD75" s="240">
        <v>0</v>
      </c>
      <c r="AE75" s="240">
        <v>45</v>
      </c>
      <c r="AF75" s="243">
        <v>6</v>
      </c>
      <c r="AG75" s="244">
        <v>5.03344418557745E-2</v>
      </c>
      <c r="AH75" s="239">
        <v>-0.46452473541749001</v>
      </c>
      <c r="AI75" s="245">
        <v>0.69855821101743498</v>
      </c>
      <c r="AJ75" s="244">
        <v>6.7255057668638901E-2</v>
      </c>
      <c r="AK75" s="239">
        <v>-0.27512273350146499</v>
      </c>
      <c r="AL75" s="245">
        <v>0.52788012906113602</v>
      </c>
      <c r="AM75" s="244">
        <v>3.3413826042910003E-2</v>
      </c>
      <c r="AN75" s="239">
        <v>-0.49691600694893401</v>
      </c>
      <c r="AO75" s="245">
        <v>0.71180172615561399</v>
      </c>
      <c r="AP75" s="244">
        <v>0.15328013629967899</v>
      </c>
      <c r="AQ75" s="239">
        <v>-0.38260977595909101</v>
      </c>
      <c r="AR75" s="245">
        <v>0.74847353622908697</v>
      </c>
      <c r="AS75" s="244">
        <v>-0.404874490644824</v>
      </c>
      <c r="AT75" s="239">
        <v>-1.0902728670503301</v>
      </c>
      <c r="AU75" s="245">
        <v>-7.2475145906083505E-2</v>
      </c>
      <c r="AV75" s="244" t="s">
        <v>9</v>
      </c>
      <c r="AW75" s="239" t="s">
        <v>9</v>
      </c>
      <c r="AX75" s="245" t="s">
        <v>9</v>
      </c>
      <c r="AY75" s="244">
        <v>6.7255057668638901E-2</v>
      </c>
      <c r="AZ75" s="239">
        <v>-0.27512273350146499</v>
      </c>
      <c r="BA75" s="245">
        <v>0.52788012906113602</v>
      </c>
      <c r="BB75" s="244">
        <v>0.209098107101679</v>
      </c>
      <c r="BC75" s="239">
        <v>-0.393063267801043</v>
      </c>
      <c r="BD75" s="245">
        <v>0.75186846282812503</v>
      </c>
    </row>
    <row r="76" spans="1:56" s="37" customFormat="1" ht="14.25" x14ac:dyDescent="0.2">
      <c r="A76" s="172">
        <v>51</v>
      </c>
      <c r="B76" s="236">
        <v>62480</v>
      </c>
      <c r="C76" s="37" t="s">
        <v>45</v>
      </c>
      <c r="D76" s="236" t="s">
        <v>1116</v>
      </c>
      <c r="E76" s="237" t="s">
        <v>857</v>
      </c>
      <c r="F76" s="236" t="s">
        <v>1013</v>
      </c>
      <c r="G76" s="239">
        <v>1.8244008741650199</v>
      </c>
      <c r="H76" s="239">
        <v>0.354303413269412</v>
      </c>
      <c r="I76" s="239">
        <v>6.1990798773896501</v>
      </c>
      <c r="J76" s="240" t="s">
        <v>1050</v>
      </c>
      <c r="K76" s="241">
        <v>2.6151427164463802E-7</v>
      </c>
      <c r="L76" s="236" t="s">
        <v>1005</v>
      </c>
      <c r="M76" s="240" t="s">
        <v>48</v>
      </c>
      <c r="N76" s="237" t="s">
        <v>49</v>
      </c>
      <c r="O76" s="236" t="s">
        <v>1013</v>
      </c>
      <c r="P76" s="239">
        <v>10.9166447873256</v>
      </c>
      <c r="Q76" s="239">
        <v>1.3688104697827099</v>
      </c>
      <c r="R76" s="239">
        <v>55085.664414567698</v>
      </c>
      <c r="S76" s="240" t="s">
        <v>902</v>
      </c>
      <c r="T76" s="242">
        <v>1.5203752367621499E-15</v>
      </c>
      <c r="U76" s="236">
        <v>380</v>
      </c>
      <c r="V76" s="240">
        <v>33</v>
      </c>
      <c r="W76" s="240">
        <v>12</v>
      </c>
      <c r="X76" s="240">
        <v>368</v>
      </c>
      <c r="Y76" s="240">
        <v>21</v>
      </c>
      <c r="Z76" s="243">
        <v>4484</v>
      </c>
      <c r="AA76" s="236">
        <v>15</v>
      </c>
      <c r="AB76" s="240">
        <v>31</v>
      </c>
      <c r="AC76" s="240">
        <v>11</v>
      </c>
      <c r="AD76" s="240">
        <v>4</v>
      </c>
      <c r="AE76" s="240">
        <v>20</v>
      </c>
      <c r="AF76" s="243">
        <v>2</v>
      </c>
      <c r="AG76" s="244">
        <v>5.7230562458627697E-2</v>
      </c>
      <c r="AH76" s="239">
        <v>-0.60632757937339299</v>
      </c>
      <c r="AI76" s="245">
        <v>0.54538704092658297</v>
      </c>
      <c r="AJ76" s="244">
        <v>-0.10686721944330201</v>
      </c>
      <c r="AK76" s="239">
        <v>-0.440570538393183</v>
      </c>
      <c r="AL76" s="245">
        <v>0.87652584290538404</v>
      </c>
      <c r="AM76" s="244">
        <v>0.11220495638519699</v>
      </c>
      <c r="AN76" s="239">
        <v>-0.61976203161450605</v>
      </c>
      <c r="AO76" s="245">
        <v>0.34276021989738398</v>
      </c>
      <c r="AP76" s="244">
        <v>6.7609088424467806E-2</v>
      </c>
      <c r="AQ76" s="239">
        <v>-0.44855409591919398</v>
      </c>
      <c r="AR76" s="245">
        <v>0.68644057278307402</v>
      </c>
      <c r="AS76" s="244">
        <v>-0.220830224867334</v>
      </c>
      <c r="AT76" s="239">
        <v>-0.696362310797211</v>
      </c>
      <c r="AU76" s="245">
        <v>0.22613741225981199</v>
      </c>
      <c r="AV76" s="244">
        <v>-0.54196877707547997</v>
      </c>
      <c r="AW76" s="239">
        <v>-0.94906105808986296</v>
      </c>
      <c r="AX76" s="245">
        <v>-3.85395219923685E-2</v>
      </c>
      <c r="AY76" s="244">
        <v>6.7609088424467806E-2</v>
      </c>
      <c r="AZ76" s="239">
        <v>-0.243432861041779</v>
      </c>
      <c r="BA76" s="245">
        <v>0.96457540844211898</v>
      </c>
      <c r="BB76" s="244">
        <v>0.11220495638519699</v>
      </c>
      <c r="BC76" s="239">
        <v>-0.74592261573039298</v>
      </c>
      <c r="BD76" s="245">
        <v>0.338465289723967</v>
      </c>
    </row>
    <row r="77" spans="1:56" s="37" customFormat="1" ht="14.25" x14ac:dyDescent="0.2">
      <c r="A77" s="172">
        <v>52</v>
      </c>
      <c r="B77" s="236">
        <v>62480</v>
      </c>
      <c r="C77" s="37" t="s">
        <v>45</v>
      </c>
      <c r="D77" s="236" t="s">
        <v>668</v>
      </c>
      <c r="E77" s="237" t="s">
        <v>669</v>
      </c>
      <c r="F77" s="236" t="s">
        <v>1013</v>
      </c>
      <c r="G77" s="239">
        <v>2.8964531185054301</v>
      </c>
      <c r="H77" s="239">
        <v>0.597144438477482</v>
      </c>
      <c r="I77" s="239">
        <v>18.109798013235501</v>
      </c>
      <c r="J77" s="240" t="s">
        <v>1051</v>
      </c>
      <c r="K77" s="241">
        <v>1.2314645420602E-6</v>
      </c>
      <c r="L77" s="236" t="s">
        <v>1005</v>
      </c>
      <c r="M77" s="240" t="s">
        <v>48</v>
      </c>
      <c r="N77" s="237" t="s">
        <v>49</v>
      </c>
      <c r="O77" s="236" t="s">
        <v>1013</v>
      </c>
      <c r="P77" s="239">
        <v>10.9166447873256</v>
      </c>
      <c r="Q77" s="239">
        <v>1.3688104697827099</v>
      </c>
      <c r="R77" s="239">
        <v>55085.664414567698</v>
      </c>
      <c r="S77" s="240" t="s">
        <v>902</v>
      </c>
      <c r="T77" s="242">
        <v>1.5203752367621499E-15</v>
      </c>
      <c r="U77" s="236">
        <v>29</v>
      </c>
      <c r="V77" s="240">
        <v>33</v>
      </c>
      <c r="W77" s="240">
        <v>4</v>
      </c>
      <c r="X77" s="240">
        <v>25</v>
      </c>
      <c r="Y77" s="240">
        <v>29</v>
      </c>
      <c r="Z77" s="243">
        <v>4827</v>
      </c>
      <c r="AA77" s="236">
        <v>4</v>
      </c>
      <c r="AB77" s="240">
        <v>31</v>
      </c>
      <c r="AC77" s="240">
        <v>4</v>
      </c>
      <c r="AD77" s="240">
        <v>0</v>
      </c>
      <c r="AE77" s="240">
        <v>27</v>
      </c>
      <c r="AF77" s="243">
        <v>6</v>
      </c>
      <c r="AG77" s="244">
        <v>5.7230562458627697E-2</v>
      </c>
      <c r="AH77" s="239">
        <v>-0.60632757937339299</v>
      </c>
      <c r="AI77" s="245">
        <v>0.54538704092658297</v>
      </c>
      <c r="AJ77" s="244">
        <v>0.86734872488290604</v>
      </c>
      <c r="AK77" s="239">
        <v>0.231963958877244</v>
      </c>
      <c r="AL77" s="245">
        <v>1.42797853071734</v>
      </c>
      <c r="AM77" s="244">
        <v>-5.9594970277976902E-2</v>
      </c>
      <c r="AN77" s="239">
        <v>-0.729422504664343</v>
      </c>
      <c r="AO77" s="245">
        <v>0.37100946304729898</v>
      </c>
      <c r="AP77" s="244">
        <v>6.7609088424467806E-2</v>
      </c>
      <c r="AQ77" s="239">
        <v>-0.44855409591919398</v>
      </c>
      <c r="AR77" s="245">
        <v>0.68644057278307402</v>
      </c>
      <c r="AS77" s="244">
        <v>-0.220830224867334</v>
      </c>
      <c r="AT77" s="239">
        <v>-0.696362310797211</v>
      </c>
      <c r="AU77" s="245">
        <v>0.22613741225981199</v>
      </c>
      <c r="AV77" s="244" t="s">
        <v>9</v>
      </c>
      <c r="AW77" s="239" t="s">
        <v>9</v>
      </c>
      <c r="AX77" s="245" t="s">
        <v>9</v>
      </c>
      <c r="AY77" s="244">
        <v>0.86734872488290604</v>
      </c>
      <c r="AZ77" s="239">
        <v>0.231963958877244</v>
      </c>
      <c r="BA77" s="245">
        <v>1.42797853071734</v>
      </c>
      <c r="BB77" s="244">
        <v>5.7230562458627697E-2</v>
      </c>
      <c r="BC77" s="239">
        <v>-0.66787504201886805</v>
      </c>
      <c r="BD77" s="245">
        <v>0.46333645412623797</v>
      </c>
    </row>
    <row r="78" spans="1:56" s="37" customFormat="1" ht="14.25" x14ac:dyDescent="0.2">
      <c r="A78" s="172">
        <v>53</v>
      </c>
      <c r="B78" s="236">
        <v>62480</v>
      </c>
      <c r="C78" s="37" t="s">
        <v>45</v>
      </c>
      <c r="D78" s="236" t="s">
        <v>267</v>
      </c>
      <c r="E78" s="237" t="s">
        <v>266</v>
      </c>
      <c r="F78" s="236" t="s">
        <v>1013</v>
      </c>
      <c r="G78" s="239">
        <v>2.1701226529439501</v>
      </c>
      <c r="H78" s="239">
        <v>0.45807054274571801</v>
      </c>
      <c r="I78" s="239">
        <v>8.7593583359437694</v>
      </c>
      <c r="J78" s="240" t="s">
        <v>1052</v>
      </c>
      <c r="K78" s="241">
        <v>2.1633950369731698E-6</v>
      </c>
      <c r="L78" s="236" t="s">
        <v>1005</v>
      </c>
      <c r="M78" s="240" t="s">
        <v>48</v>
      </c>
      <c r="N78" s="237" t="s">
        <v>49</v>
      </c>
      <c r="O78" s="236" t="s">
        <v>1013</v>
      </c>
      <c r="P78" s="239">
        <v>10.9166447873256</v>
      </c>
      <c r="Q78" s="239">
        <v>1.3688104697827099</v>
      </c>
      <c r="R78" s="239">
        <v>55085.664414567698</v>
      </c>
      <c r="S78" s="240" t="s">
        <v>902</v>
      </c>
      <c r="T78" s="242">
        <v>1.5203752367621499E-15</v>
      </c>
      <c r="U78" s="236">
        <v>96</v>
      </c>
      <c r="V78" s="240">
        <v>33</v>
      </c>
      <c r="W78" s="240">
        <v>7</v>
      </c>
      <c r="X78" s="240">
        <v>89</v>
      </c>
      <c r="Y78" s="240">
        <v>26</v>
      </c>
      <c r="Z78" s="243">
        <v>4763</v>
      </c>
      <c r="AA78" s="236">
        <v>7</v>
      </c>
      <c r="AB78" s="240">
        <v>31</v>
      </c>
      <c r="AC78" s="240">
        <v>6</v>
      </c>
      <c r="AD78" s="240">
        <v>1</v>
      </c>
      <c r="AE78" s="240">
        <v>25</v>
      </c>
      <c r="AF78" s="243">
        <v>5</v>
      </c>
      <c r="AG78" s="244">
        <v>5.7230562458627697E-2</v>
      </c>
      <c r="AH78" s="239">
        <v>-0.60632757937339299</v>
      </c>
      <c r="AI78" s="245">
        <v>0.54538704092658297</v>
      </c>
      <c r="AJ78" s="244">
        <v>0.91826298479983004</v>
      </c>
      <c r="AK78" s="239">
        <v>-0.28279705493898399</v>
      </c>
      <c r="AL78" s="245">
        <v>0.96457540844211898</v>
      </c>
      <c r="AM78" s="244">
        <v>-1.1822039096745999E-3</v>
      </c>
      <c r="AN78" s="239">
        <v>-0.69864877334160602</v>
      </c>
      <c r="AO78" s="245">
        <v>0.34276021989738398</v>
      </c>
      <c r="AP78" s="244">
        <v>6.7609088424467806E-2</v>
      </c>
      <c r="AQ78" s="239">
        <v>-0.44855409591919398</v>
      </c>
      <c r="AR78" s="245">
        <v>0.68644057278307402</v>
      </c>
      <c r="AS78" s="244">
        <v>-0.220830224867334</v>
      </c>
      <c r="AT78" s="239">
        <v>-0.696362310797211</v>
      </c>
      <c r="AU78" s="245">
        <v>0.22613741225981199</v>
      </c>
      <c r="AV78" s="244">
        <v>-1.24397669880263</v>
      </c>
      <c r="AW78" s="239">
        <v>-1.24397669880263</v>
      </c>
      <c r="AX78" s="245">
        <v>-1.24397669880263</v>
      </c>
      <c r="AY78" s="244">
        <v>0.91953924618712901</v>
      </c>
      <c r="AZ78" s="239">
        <v>2.34556231402278E-2</v>
      </c>
      <c r="BA78" s="245">
        <v>0.98645535887596403</v>
      </c>
      <c r="BB78" s="244">
        <v>5.7230562458627697E-2</v>
      </c>
      <c r="BC78" s="239">
        <v>-0.729422504664343</v>
      </c>
      <c r="BD78" s="245">
        <v>0.33631782463725901</v>
      </c>
    </row>
    <row r="79" spans="1:56" s="37" customFormat="1" ht="14.25" x14ac:dyDescent="0.2">
      <c r="A79" s="172">
        <v>54</v>
      </c>
      <c r="B79" s="236">
        <v>62480</v>
      </c>
      <c r="C79" s="37" t="s">
        <v>45</v>
      </c>
      <c r="D79" s="236" t="s">
        <v>791</v>
      </c>
      <c r="E79" s="237" t="s">
        <v>792</v>
      </c>
      <c r="F79" s="236" t="s">
        <v>1013</v>
      </c>
      <c r="G79" s="239">
        <v>2.9915958225011199</v>
      </c>
      <c r="H79" s="239">
        <v>0.585442387319835</v>
      </c>
      <c r="I79" s="239">
        <v>19.917441845540701</v>
      </c>
      <c r="J79" s="240" t="s">
        <v>1053</v>
      </c>
      <c r="K79" s="241">
        <v>3.2220185409993699E-7</v>
      </c>
      <c r="L79" s="236" t="s">
        <v>1005</v>
      </c>
      <c r="M79" s="240" t="s">
        <v>48</v>
      </c>
      <c r="N79" s="237" t="s">
        <v>49</v>
      </c>
      <c r="O79" s="236" t="s">
        <v>1013</v>
      </c>
      <c r="P79" s="239">
        <v>10.9166447873256</v>
      </c>
      <c r="Q79" s="239">
        <v>1.3688104697827099</v>
      </c>
      <c r="R79" s="239">
        <v>55085.664414567698</v>
      </c>
      <c r="S79" s="240" t="s">
        <v>902</v>
      </c>
      <c r="T79" s="242">
        <v>1.5203752367621499E-15</v>
      </c>
      <c r="U79" s="236">
        <v>34</v>
      </c>
      <c r="V79" s="240">
        <v>33</v>
      </c>
      <c r="W79" s="240">
        <v>4</v>
      </c>
      <c r="X79" s="240">
        <v>30</v>
      </c>
      <c r="Y79" s="240">
        <v>29</v>
      </c>
      <c r="Z79" s="243">
        <v>4822</v>
      </c>
      <c r="AA79" s="236">
        <v>4</v>
      </c>
      <c r="AB79" s="240">
        <v>31</v>
      </c>
      <c r="AC79" s="240">
        <v>4</v>
      </c>
      <c r="AD79" s="240">
        <v>0</v>
      </c>
      <c r="AE79" s="240">
        <v>27</v>
      </c>
      <c r="AF79" s="243">
        <v>6</v>
      </c>
      <c r="AG79" s="244">
        <v>5.7230562458627697E-2</v>
      </c>
      <c r="AH79" s="239">
        <v>-0.60632757937339299</v>
      </c>
      <c r="AI79" s="245">
        <v>0.54538704092658297</v>
      </c>
      <c r="AJ79" s="244">
        <v>0.22112520782630701</v>
      </c>
      <c r="AK79" s="239">
        <v>7.2371456566178799E-2</v>
      </c>
      <c r="AL79" s="245">
        <v>0.43650717589924198</v>
      </c>
      <c r="AM79" s="244">
        <v>-5.9594970277976902E-2</v>
      </c>
      <c r="AN79" s="239">
        <v>-0.729422504664343</v>
      </c>
      <c r="AO79" s="245">
        <v>0.54538704092658297</v>
      </c>
      <c r="AP79" s="244">
        <v>6.7609088424467806E-2</v>
      </c>
      <c r="AQ79" s="239">
        <v>-0.44855409591919398</v>
      </c>
      <c r="AR79" s="245">
        <v>0.68644057278307402</v>
      </c>
      <c r="AS79" s="244">
        <v>-0.220830224867334</v>
      </c>
      <c r="AT79" s="239">
        <v>-0.696362310797211</v>
      </c>
      <c r="AU79" s="245">
        <v>0.22613741225981199</v>
      </c>
      <c r="AV79" s="244" t="s">
        <v>9</v>
      </c>
      <c r="AW79" s="239" t="s">
        <v>9</v>
      </c>
      <c r="AX79" s="245" t="s">
        <v>9</v>
      </c>
      <c r="AY79" s="244">
        <v>0.22112520782630701</v>
      </c>
      <c r="AZ79" s="239">
        <v>7.2371456566178799E-2</v>
      </c>
      <c r="BA79" s="245">
        <v>0.43650717589924198</v>
      </c>
      <c r="BB79" s="244">
        <v>5.7230562458627697E-2</v>
      </c>
      <c r="BC79" s="239">
        <v>-0.66787504201886805</v>
      </c>
      <c r="BD79" s="245">
        <v>0.68644057278307402</v>
      </c>
    </row>
    <row r="80" spans="1:56" s="37" customFormat="1" ht="14.25" x14ac:dyDescent="0.2">
      <c r="A80" s="172">
        <v>55</v>
      </c>
      <c r="B80" s="236">
        <v>62481</v>
      </c>
      <c r="C80" s="37" t="s">
        <v>60</v>
      </c>
      <c r="D80" s="236" t="s">
        <v>1116</v>
      </c>
      <c r="E80" s="237" t="s">
        <v>857</v>
      </c>
      <c r="F80" s="236" t="s">
        <v>1013</v>
      </c>
      <c r="G80" s="239">
        <v>1.8244008741650199</v>
      </c>
      <c r="H80" s="239">
        <v>0.354303413269412</v>
      </c>
      <c r="I80" s="239">
        <v>6.1990798773896501</v>
      </c>
      <c r="J80" s="240" t="s">
        <v>1050</v>
      </c>
      <c r="K80" s="241">
        <v>2.6151427164463802E-7</v>
      </c>
      <c r="L80" s="236" t="s">
        <v>1005</v>
      </c>
      <c r="M80" s="240" t="s">
        <v>48</v>
      </c>
      <c r="N80" s="237" t="s">
        <v>49</v>
      </c>
      <c r="O80" s="236" t="s">
        <v>1013</v>
      </c>
      <c r="P80" s="239">
        <v>10.9166447873256</v>
      </c>
      <c r="Q80" s="239">
        <v>1.3688104697827099</v>
      </c>
      <c r="R80" s="239">
        <v>55085.664414567698</v>
      </c>
      <c r="S80" s="240" t="s">
        <v>902</v>
      </c>
      <c r="T80" s="242">
        <v>1.5203752367621499E-15</v>
      </c>
      <c r="U80" s="236">
        <v>380</v>
      </c>
      <c r="V80" s="240">
        <v>33</v>
      </c>
      <c r="W80" s="240">
        <v>12</v>
      </c>
      <c r="X80" s="240">
        <v>368</v>
      </c>
      <c r="Y80" s="240">
        <v>21</v>
      </c>
      <c r="Z80" s="243">
        <v>4484</v>
      </c>
      <c r="AA80" s="236">
        <v>15</v>
      </c>
      <c r="AB80" s="240">
        <v>31</v>
      </c>
      <c r="AC80" s="240">
        <v>11</v>
      </c>
      <c r="AD80" s="240">
        <v>4</v>
      </c>
      <c r="AE80" s="240">
        <v>20</v>
      </c>
      <c r="AF80" s="243">
        <v>2</v>
      </c>
      <c r="AG80" s="244">
        <v>9.5878664997283897E-2</v>
      </c>
      <c r="AH80" s="239">
        <v>-0.49533926056015398</v>
      </c>
      <c r="AI80" s="245">
        <v>0.51982531243711005</v>
      </c>
      <c r="AJ80" s="244">
        <v>-0.20789207066749699</v>
      </c>
      <c r="AK80" s="239">
        <v>-0.436410384390094</v>
      </c>
      <c r="AL80" s="245">
        <v>0.76014512479724305</v>
      </c>
      <c r="AM80" s="244">
        <v>0.187980460059539</v>
      </c>
      <c r="AN80" s="239">
        <v>-0.48895477116115099</v>
      </c>
      <c r="AO80" s="245">
        <v>0.33656086900903598</v>
      </c>
      <c r="AP80" s="244">
        <v>0.189290642989033</v>
      </c>
      <c r="AQ80" s="239">
        <v>-0.482570281762148</v>
      </c>
      <c r="AR80" s="245">
        <v>0.67348599611441495</v>
      </c>
      <c r="AS80" s="244">
        <v>-0.23688688857607701</v>
      </c>
      <c r="AT80" s="239">
        <v>-0.54423435950082599</v>
      </c>
      <c r="AU80" s="245">
        <v>8.2747318940300504E-2</v>
      </c>
      <c r="AV80" s="244">
        <v>-0.43654164722781202</v>
      </c>
      <c r="AW80" s="239">
        <v>-0.79300044031990502</v>
      </c>
      <c r="AX80" s="245">
        <v>-9.0387905139736796E-2</v>
      </c>
      <c r="AY80" s="244">
        <v>-0.102707065440214</v>
      </c>
      <c r="AZ80" s="239">
        <v>-0.24421252565070301</v>
      </c>
      <c r="BA80" s="245">
        <v>0.93752602348356395</v>
      </c>
      <c r="BB80" s="244">
        <v>0.18981480767109399</v>
      </c>
      <c r="BC80" s="239">
        <v>-0.55282003308542904</v>
      </c>
      <c r="BD80" s="245">
        <v>0.39175720734966302</v>
      </c>
    </row>
    <row r="81" spans="1:56" s="37" customFormat="1" ht="14.25" x14ac:dyDescent="0.2">
      <c r="A81" s="172">
        <v>56</v>
      </c>
      <c r="B81" s="236">
        <v>62481</v>
      </c>
      <c r="C81" s="37" t="s">
        <v>60</v>
      </c>
      <c r="D81" s="236" t="s">
        <v>668</v>
      </c>
      <c r="E81" s="237" t="s">
        <v>669</v>
      </c>
      <c r="F81" s="236" t="s">
        <v>1013</v>
      </c>
      <c r="G81" s="239">
        <v>2.8964531185054301</v>
      </c>
      <c r="H81" s="239">
        <v>0.597144438477482</v>
      </c>
      <c r="I81" s="239">
        <v>18.109798013235501</v>
      </c>
      <c r="J81" s="240" t="s">
        <v>1051</v>
      </c>
      <c r="K81" s="241">
        <v>1.2314645420602E-6</v>
      </c>
      <c r="L81" s="236" t="s">
        <v>1005</v>
      </c>
      <c r="M81" s="240" t="s">
        <v>48</v>
      </c>
      <c r="N81" s="237" t="s">
        <v>49</v>
      </c>
      <c r="O81" s="236" t="s">
        <v>1013</v>
      </c>
      <c r="P81" s="239">
        <v>10.9166447873256</v>
      </c>
      <c r="Q81" s="239">
        <v>1.3688104697827099</v>
      </c>
      <c r="R81" s="239">
        <v>55085.664414567698</v>
      </c>
      <c r="S81" s="240" t="s">
        <v>902</v>
      </c>
      <c r="T81" s="242">
        <v>1.5203752367621499E-15</v>
      </c>
      <c r="U81" s="236">
        <v>29</v>
      </c>
      <c r="V81" s="240">
        <v>33</v>
      </c>
      <c r="W81" s="240">
        <v>4</v>
      </c>
      <c r="X81" s="240">
        <v>25</v>
      </c>
      <c r="Y81" s="240">
        <v>29</v>
      </c>
      <c r="Z81" s="243">
        <v>4827</v>
      </c>
      <c r="AA81" s="236">
        <v>4</v>
      </c>
      <c r="AB81" s="240">
        <v>31</v>
      </c>
      <c r="AC81" s="240">
        <v>4</v>
      </c>
      <c r="AD81" s="240">
        <v>0</v>
      </c>
      <c r="AE81" s="240">
        <v>27</v>
      </c>
      <c r="AF81" s="243">
        <v>6</v>
      </c>
      <c r="AG81" s="244">
        <v>9.5878664997283897E-2</v>
      </c>
      <c r="AH81" s="239">
        <v>-0.49533926056015398</v>
      </c>
      <c r="AI81" s="245">
        <v>0.51982531243711005</v>
      </c>
      <c r="AJ81" s="244">
        <v>0.87150887888599504</v>
      </c>
      <c r="AK81" s="239">
        <v>0.236124112880332</v>
      </c>
      <c r="AL81" s="245">
        <v>1.4014668577200999</v>
      </c>
      <c r="AM81" s="244">
        <v>-0.20789207066749699</v>
      </c>
      <c r="AN81" s="239">
        <v>-0.60216742537030399</v>
      </c>
      <c r="AO81" s="245">
        <v>0.325513046327843</v>
      </c>
      <c r="AP81" s="244">
        <v>0.189290642989033</v>
      </c>
      <c r="AQ81" s="239">
        <v>-0.482570281762148</v>
      </c>
      <c r="AR81" s="245">
        <v>0.67348599611441495</v>
      </c>
      <c r="AS81" s="244">
        <v>-0.23688688857607701</v>
      </c>
      <c r="AT81" s="239">
        <v>-0.54423435950082599</v>
      </c>
      <c r="AU81" s="245">
        <v>8.2747318940300504E-2</v>
      </c>
      <c r="AV81" s="244" t="s">
        <v>9</v>
      </c>
      <c r="AW81" s="239" t="s">
        <v>9</v>
      </c>
      <c r="AX81" s="245" t="s">
        <v>9</v>
      </c>
      <c r="AY81" s="244">
        <v>0.87150887888599504</v>
      </c>
      <c r="AZ81" s="239">
        <v>0.236124112880332</v>
      </c>
      <c r="BA81" s="245">
        <v>1.4014668577200999</v>
      </c>
      <c r="BB81" s="244">
        <v>9.5878664997283897E-2</v>
      </c>
      <c r="BC81" s="239">
        <v>-0.54875334296522904</v>
      </c>
      <c r="BD81" s="245">
        <v>0.58877948918868395</v>
      </c>
    </row>
    <row r="82" spans="1:56" s="37" customFormat="1" ht="14.25" x14ac:dyDescent="0.2">
      <c r="A82" s="172">
        <v>57</v>
      </c>
      <c r="B82" s="236">
        <v>62481</v>
      </c>
      <c r="C82" s="37" t="s">
        <v>60</v>
      </c>
      <c r="D82" s="236" t="s">
        <v>267</v>
      </c>
      <c r="E82" s="237" t="s">
        <v>266</v>
      </c>
      <c r="F82" s="236" t="s">
        <v>1013</v>
      </c>
      <c r="G82" s="239">
        <v>2.1701226529439501</v>
      </c>
      <c r="H82" s="239">
        <v>0.45807054274571801</v>
      </c>
      <c r="I82" s="239">
        <v>8.7593583359437694</v>
      </c>
      <c r="J82" s="240" t="s">
        <v>1052</v>
      </c>
      <c r="K82" s="241">
        <v>2.1633950369731698E-6</v>
      </c>
      <c r="L82" s="236" t="s">
        <v>1005</v>
      </c>
      <c r="M82" s="240" t="s">
        <v>48</v>
      </c>
      <c r="N82" s="237" t="s">
        <v>49</v>
      </c>
      <c r="O82" s="236" t="s">
        <v>1013</v>
      </c>
      <c r="P82" s="239">
        <v>10.9166447873256</v>
      </c>
      <c r="Q82" s="239">
        <v>1.3688104697827099</v>
      </c>
      <c r="R82" s="239">
        <v>55085.664414567698</v>
      </c>
      <c r="S82" s="240" t="s">
        <v>902</v>
      </c>
      <c r="T82" s="242">
        <v>1.5203752367621499E-15</v>
      </c>
      <c r="U82" s="236">
        <v>96</v>
      </c>
      <c r="V82" s="240">
        <v>33</v>
      </c>
      <c r="W82" s="240">
        <v>7</v>
      </c>
      <c r="X82" s="240">
        <v>89</v>
      </c>
      <c r="Y82" s="240">
        <v>26</v>
      </c>
      <c r="Z82" s="243">
        <v>4763</v>
      </c>
      <c r="AA82" s="236">
        <v>7</v>
      </c>
      <c r="AB82" s="240">
        <v>31</v>
      </c>
      <c r="AC82" s="240">
        <v>6</v>
      </c>
      <c r="AD82" s="240">
        <v>1</v>
      </c>
      <c r="AE82" s="240">
        <v>25</v>
      </c>
      <c r="AF82" s="243">
        <v>5</v>
      </c>
      <c r="AG82" s="244">
        <v>9.5878664997283897E-2</v>
      </c>
      <c r="AH82" s="239">
        <v>-0.49533926056015398</v>
      </c>
      <c r="AI82" s="245">
        <v>0.51982531243711005</v>
      </c>
      <c r="AJ82" s="244">
        <v>0.65773366594025795</v>
      </c>
      <c r="AK82" s="239">
        <v>-0.27711949545801301</v>
      </c>
      <c r="AL82" s="245">
        <v>0.967459301057909</v>
      </c>
      <c r="AM82" s="244">
        <v>-3.4142002214650499E-3</v>
      </c>
      <c r="AN82" s="239">
        <v>-0.57546038416776601</v>
      </c>
      <c r="AO82" s="245">
        <v>0.31889477451453302</v>
      </c>
      <c r="AP82" s="244">
        <v>0.189290642989033</v>
      </c>
      <c r="AQ82" s="239">
        <v>-0.482570281762148</v>
      </c>
      <c r="AR82" s="245">
        <v>0.67348599611441495</v>
      </c>
      <c r="AS82" s="244">
        <v>-0.23688688857607701</v>
      </c>
      <c r="AT82" s="239">
        <v>-0.54423435950082599</v>
      </c>
      <c r="AU82" s="245">
        <v>8.2747318940300504E-2</v>
      </c>
      <c r="AV82" s="244">
        <v>-1.23981654479954</v>
      </c>
      <c r="AW82" s="239">
        <v>-1.23981654479954</v>
      </c>
      <c r="AX82" s="245">
        <v>-1.23981654479954</v>
      </c>
      <c r="AY82" s="244">
        <v>0.790078402371588</v>
      </c>
      <c r="AZ82" s="239">
        <v>-3.8556591072349301E-2</v>
      </c>
      <c r="BA82" s="245">
        <v>0.98997738218540499</v>
      </c>
      <c r="BB82" s="244">
        <v>9.5878664997283897E-2</v>
      </c>
      <c r="BC82" s="239">
        <v>-0.60216742537030399</v>
      </c>
      <c r="BD82" s="245">
        <v>0.34906783898718002</v>
      </c>
    </row>
    <row r="83" spans="1:56" s="37" customFormat="1" ht="14.25" x14ac:dyDescent="0.2">
      <c r="A83" s="172">
        <v>58</v>
      </c>
      <c r="B83" s="236">
        <v>62481</v>
      </c>
      <c r="C83" s="37" t="s">
        <v>60</v>
      </c>
      <c r="D83" s="236" t="s">
        <v>791</v>
      </c>
      <c r="E83" s="237" t="s">
        <v>792</v>
      </c>
      <c r="F83" s="236" t="s">
        <v>1013</v>
      </c>
      <c r="G83" s="239">
        <v>2.9915958225011199</v>
      </c>
      <c r="H83" s="239">
        <v>0.585442387319835</v>
      </c>
      <c r="I83" s="239">
        <v>19.917441845540701</v>
      </c>
      <c r="J83" s="240" t="s">
        <v>1053</v>
      </c>
      <c r="K83" s="241">
        <v>3.2220185409993699E-7</v>
      </c>
      <c r="L83" s="236" t="s">
        <v>1005</v>
      </c>
      <c r="M83" s="240" t="s">
        <v>48</v>
      </c>
      <c r="N83" s="237" t="s">
        <v>49</v>
      </c>
      <c r="O83" s="236" t="s">
        <v>1013</v>
      </c>
      <c r="P83" s="239">
        <v>10.9166447873256</v>
      </c>
      <c r="Q83" s="239">
        <v>1.3688104697827099</v>
      </c>
      <c r="R83" s="239">
        <v>55085.664414567698</v>
      </c>
      <c r="S83" s="240" t="s">
        <v>902</v>
      </c>
      <c r="T83" s="242">
        <v>1.5203752367621499E-15</v>
      </c>
      <c r="U83" s="236">
        <v>34</v>
      </c>
      <c r="V83" s="240">
        <v>33</v>
      </c>
      <c r="W83" s="240">
        <v>4</v>
      </c>
      <c r="X83" s="240">
        <v>30</v>
      </c>
      <c r="Y83" s="240">
        <v>29</v>
      </c>
      <c r="Z83" s="243">
        <v>4822</v>
      </c>
      <c r="AA83" s="236">
        <v>4</v>
      </c>
      <c r="AB83" s="240">
        <v>31</v>
      </c>
      <c r="AC83" s="240">
        <v>4</v>
      </c>
      <c r="AD83" s="240">
        <v>0</v>
      </c>
      <c r="AE83" s="240">
        <v>27</v>
      </c>
      <c r="AF83" s="243">
        <v>6</v>
      </c>
      <c r="AG83" s="244">
        <v>9.5878664997283897E-2</v>
      </c>
      <c r="AH83" s="239">
        <v>-0.49533926056015398</v>
      </c>
      <c r="AI83" s="245">
        <v>0.51982531243711005</v>
      </c>
      <c r="AJ83" s="244">
        <v>0.18561019727247199</v>
      </c>
      <c r="AK83" s="239">
        <v>1.99359810810887E-2</v>
      </c>
      <c r="AL83" s="245">
        <v>0.37093971364581002</v>
      </c>
      <c r="AM83" s="244">
        <v>-0.102707065440214</v>
      </c>
      <c r="AN83" s="239">
        <v>-0.60216742537030399</v>
      </c>
      <c r="AO83" s="245">
        <v>0.51982531243711005</v>
      </c>
      <c r="AP83" s="244">
        <v>0.189290642989033</v>
      </c>
      <c r="AQ83" s="239">
        <v>-0.482570281762148</v>
      </c>
      <c r="AR83" s="245">
        <v>0.67348599611441495</v>
      </c>
      <c r="AS83" s="244">
        <v>-0.23688688857607701</v>
      </c>
      <c r="AT83" s="239">
        <v>-0.54423435950082599</v>
      </c>
      <c r="AU83" s="245">
        <v>8.2747318940300504E-2</v>
      </c>
      <c r="AV83" s="244" t="s">
        <v>9</v>
      </c>
      <c r="AW83" s="239" t="s">
        <v>9</v>
      </c>
      <c r="AX83" s="245" t="s">
        <v>9</v>
      </c>
      <c r="AY83" s="244">
        <v>0.18561019727247199</v>
      </c>
      <c r="AZ83" s="239">
        <v>1.99359810810887E-2</v>
      </c>
      <c r="BA83" s="245">
        <v>0.37093971364581002</v>
      </c>
      <c r="BB83" s="244">
        <v>0.189290642989033</v>
      </c>
      <c r="BC83" s="239">
        <v>-0.54875334296522904</v>
      </c>
      <c r="BD83" s="245">
        <v>0.77589745497139995</v>
      </c>
    </row>
    <row r="84" spans="1:56" s="37" customFormat="1" ht="14.25" x14ac:dyDescent="0.2">
      <c r="A84" s="172">
        <v>59</v>
      </c>
      <c r="B84" s="236">
        <v>62484</v>
      </c>
      <c r="C84" s="37" t="s">
        <v>937</v>
      </c>
      <c r="D84" s="236" t="s">
        <v>157</v>
      </c>
      <c r="E84" s="237" t="s">
        <v>158</v>
      </c>
      <c r="F84" s="236" t="s">
        <v>1013</v>
      </c>
      <c r="G84" s="239">
        <v>3.0501220185745201</v>
      </c>
      <c r="H84" s="239">
        <v>0.52091855301345502</v>
      </c>
      <c r="I84" s="239">
        <v>21.117921043962198</v>
      </c>
      <c r="J84" s="240" t="s">
        <v>1054</v>
      </c>
      <c r="K84" s="241">
        <v>4.7621783985904103E-9</v>
      </c>
      <c r="L84" s="236" t="s">
        <v>1005</v>
      </c>
      <c r="M84" s="240" t="s">
        <v>239</v>
      </c>
      <c r="N84" s="237" t="s">
        <v>240</v>
      </c>
      <c r="O84" s="236" t="s">
        <v>1013</v>
      </c>
      <c r="P84" s="239">
        <v>10.517030824264999</v>
      </c>
      <c r="Q84" s="239">
        <v>1.54723463602745</v>
      </c>
      <c r="R84" s="239">
        <v>36939.282281677202</v>
      </c>
      <c r="S84" s="240" t="s">
        <v>938</v>
      </c>
      <c r="T84" s="242">
        <v>1.0659184328161699E-11</v>
      </c>
      <c r="U84" s="236">
        <v>102</v>
      </c>
      <c r="V84" s="240">
        <v>20</v>
      </c>
      <c r="W84" s="240">
        <v>6</v>
      </c>
      <c r="X84" s="240">
        <v>96</v>
      </c>
      <c r="Y84" s="240">
        <v>14</v>
      </c>
      <c r="Z84" s="243">
        <v>4769</v>
      </c>
      <c r="AA84" s="236">
        <v>7</v>
      </c>
      <c r="AB84" s="240">
        <v>17</v>
      </c>
      <c r="AC84" s="240">
        <v>6</v>
      </c>
      <c r="AD84" s="240">
        <v>1</v>
      </c>
      <c r="AE84" s="240">
        <v>11</v>
      </c>
      <c r="AF84" s="243">
        <v>1</v>
      </c>
      <c r="AG84" s="244">
        <v>-3.7675871958720498E-2</v>
      </c>
      <c r="AH84" s="239">
        <v>-0.38071849152589499</v>
      </c>
      <c r="AI84" s="245">
        <v>0.44420867968455302</v>
      </c>
      <c r="AJ84" s="244">
        <v>-0.10645492771849401</v>
      </c>
      <c r="AK84" s="239">
        <v>-0.50895533746729404</v>
      </c>
      <c r="AL84" s="245">
        <v>5.2570803760870997E-2</v>
      </c>
      <c r="AM84" s="244">
        <v>9.9517966786695694E-2</v>
      </c>
      <c r="AN84" s="239">
        <v>-0.29947767483880899</v>
      </c>
      <c r="AO84" s="245">
        <v>0.71162236799467005</v>
      </c>
      <c r="AP84" s="244">
        <v>-3.7675871958720498E-2</v>
      </c>
      <c r="AQ84" s="239">
        <v>-0.28158492851467898</v>
      </c>
      <c r="AR84" s="245">
        <v>0.292351351563304</v>
      </c>
      <c r="AS84" s="244">
        <v>-0.57656560711249205</v>
      </c>
      <c r="AT84" s="239">
        <v>-1.30767805596509</v>
      </c>
      <c r="AU84" s="245">
        <v>0.15454684174010599</v>
      </c>
      <c r="AV84" s="244">
        <v>0.88565929059270498</v>
      </c>
      <c r="AW84" s="239">
        <v>0.88565929059270498</v>
      </c>
      <c r="AX84" s="245">
        <v>0.88565929059270498</v>
      </c>
      <c r="AY84" s="244">
        <v>-0.194019928116586</v>
      </c>
      <c r="AZ84" s="239">
        <v>-0.62264054194360197</v>
      </c>
      <c r="BA84" s="245">
        <v>9.2398676546154605E-4</v>
      </c>
      <c r="BB84" s="244">
        <v>0.23671180553211199</v>
      </c>
      <c r="BC84" s="239">
        <v>-0.21012655465334101</v>
      </c>
      <c r="BD84" s="245">
        <v>0.82717872818353699</v>
      </c>
    </row>
    <row r="85" spans="1:56" s="37" customFormat="1" ht="15" thickBot="1" x14ac:dyDescent="0.25">
      <c r="A85" s="246">
        <v>60</v>
      </c>
      <c r="B85" s="247">
        <v>62484</v>
      </c>
      <c r="C85" s="248" t="s">
        <v>937</v>
      </c>
      <c r="D85" s="247" t="s">
        <v>718</v>
      </c>
      <c r="E85" s="249" t="s">
        <v>719</v>
      </c>
      <c r="F85" s="247" t="s">
        <v>1013</v>
      </c>
      <c r="G85" s="250">
        <v>3.5501631206352902</v>
      </c>
      <c r="H85" s="250">
        <v>0.56666030247507504</v>
      </c>
      <c r="I85" s="250">
        <v>34.818996721254699</v>
      </c>
      <c r="J85" s="251" t="s">
        <v>1055</v>
      </c>
      <c r="K85" s="252">
        <v>3.7267206437648099E-10</v>
      </c>
      <c r="L85" s="247" t="s">
        <v>1005</v>
      </c>
      <c r="M85" s="251" t="s">
        <v>239</v>
      </c>
      <c r="N85" s="249" t="s">
        <v>240</v>
      </c>
      <c r="O85" s="247" t="s">
        <v>1013</v>
      </c>
      <c r="P85" s="250">
        <v>10.517030824264999</v>
      </c>
      <c r="Q85" s="250">
        <v>1.54723463602745</v>
      </c>
      <c r="R85" s="250">
        <v>36939.282281677202</v>
      </c>
      <c r="S85" s="251" t="s">
        <v>938</v>
      </c>
      <c r="T85" s="253">
        <v>1.0659184328161699E-11</v>
      </c>
      <c r="U85" s="247">
        <v>64</v>
      </c>
      <c r="V85" s="251">
        <v>20</v>
      </c>
      <c r="W85" s="251">
        <v>5</v>
      </c>
      <c r="X85" s="251">
        <v>59</v>
      </c>
      <c r="Y85" s="251">
        <v>15</v>
      </c>
      <c r="Z85" s="254">
        <v>4806</v>
      </c>
      <c r="AA85" s="247">
        <v>6</v>
      </c>
      <c r="AB85" s="251">
        <v>17</v>
      </c>
      <c r="AC85" s="251">
        <v>5</v>
      </c>
      <c r="AD85" s="251">
        <v>1</v>
      </c>
      <c r="AE85" s="251">
        <v>12</v>
      </c>
      <c r="AF85" s="254">
        <v>1</v>
      </c>
      <c r="AG85" s="255">
        <v>-3.7675871958720498E-2</v>
      </c>
      <c r="AH85" s="250">
        <v>-0.38071849152589499</v>
      </c>
      <c r="AI85" s="256">
        <v>0.44420867968455302</v>
      </c>
      <c r="AJ85" s="255">
        <v>-0.231242578107659</v>
      </c>
      <c r="AK85" s="250">
        <v>-0.43028527303150299</v>
      </c>
      <c r="AL85" s="256">
        <v>6.0934300210617699E-3</v>
      </c>
      <c r="AM85" s="255">
        <v>3.6716958260113397E-2</v>
      </c>
      <c r="AN85" s="250">
        <v>-0.23935288160604201</v>
      </c>
      <c r="AO85" s="256">
        <v>0.59606600780580299</v>
      </c>
      <c r="AP85" s="255">
        <v>-3.7675871958720498E-2</v>
      </c>
      <c r="AQ85" s="250">
        <v>-0.28158492851467898</v>
      </c>
      <c r="AR85" s="256">
        <v>0.292351351563304</v>
      </c>
      <c r="AS85" s="255">
        <v>-0.57656560711249205</v>
      </c>
      <c r="AT85" s="250">
        <v>-1.30767805596509</v>
      </c>
      <c r="AU85" s="256">
        <v>0.15454684174010599</v>
      </c>
      <c r="AV85" s="255">
        <v>0.88565929059270498</v>
      </c>
      <c r="AW85" s="250">
        <v>0.88565929059270498</v>
      </c>
      <c r="AX85" s="256">
        <v>0.88565929059270498</v>
      </c>
      <c r="AY85" s="255">
        <v>-0.28158492851467898</v>
      </c>
      <c r="AZ85" s="250">
        <v>-0.47985205453711099</v>
      </c>
      <c r="BA85" s="256">
        <v>-0.18090022770063899</v>
      </c>
      <c r="BB85" s="255">
        <v>0.13671438189611301</v>
      </c>
      <c r="BC85" s="250">
        <v>-0.13967941619038099</v>
      </c>
      <c r="BD85" s="256">
        <v>0.71162236799467005</v>
      </c>
    </row>
    <row r="86" spans="1:56" s="36" customFormat="1" ht="12" x14ac:dyDescent="0.2">
      <c r="A86" s="170"/>
      <c r="B86" s="170"/>
      <c r="D86" s="170"/>
      <c r="F86" s="170"/>
      <c r="L86" s="170"/>
      <c r="M86" s="170"/>
      <c r="O86" s="170"/>
    </row>
    <row r="87" spans="1:56" s="31" customFormat="1" ht="12" x14ac:dyDescent="0.2">
      <c r="A87" s="28" t="s">
        <v>1194</v>
      </c>
      <c r="B87" s="194"/>
      <c r="C87" s="131"/>
      <c r="D87" s="82"/>
      <c r="F87" s="82"/>
      <c r="L87" s="82"/>
      <c r="M87" s="82"/>
      <c r="O87" s="82"/>
      <c r="AA87" s="78"/>
    </row>
    <row r="88" spans="1:56" s="31" customFormat="1" ht="12" x14ac:dyDescent="0.2">
      <c r="A88" s="28" t="s">
        <v>1147</v>
      </c>
      <c r="B88" s="194"/>
      <c r="C88" s="131"/>
      <c r="D88" s="82"/>
      <c r="F88" s="82"/>
      <c r="L88" s="82"/>
      <c r="M88" s="82"/>
      <c r="O88" s="82"/>
      <c r="AA88" s="78"/>
    </row>
    <row r="89" spans="1:56" s="31" customFormat="1" ht="12" x14ac:dyDescent="0.2">
      <c r="A89" s="137" t="s">
        <v>1191</v>
      </c>
      <c r="B89" s="194"/>
      <c r="C89" s="131"/>
      <c r="D89" s="82"/>
      <c r="F89" s="82"/>
      <c r="L89" s="82"/>
      <c r="M89" s="82"/>
      <c r="O89" s="82"/>
      <c r="AA89" s="78"/>
    </row>
    <row r="90" spans="1:56" s="31" customFormat="1" ht="12" x14ac:dyDescent="0.2">
      <c r="A90" s="137"/>
      <c r="B90" s="194"/>
      <c r="C90" s="131"/>
      <c r="D90" s="82"/>
      <c r="F90" s="82"/>
      <c r="L90" s="82"/>
      <c r="M90" s="82"/>
      <c r="O90" s="82"/>
      <c r="AA90" s="78"/>
    </row>
    <row r="91" spans="1:56" s="31" customFormat="1" ht="12" x14ac:dyDescent="0.2">
      <c r="A91" s="40" t="s">
        <v>1175</v>
      </c>
      <c r="B91" s="194"/>
      <c r="C91" s="131"/>
      <c r="D91" s="82"/>
      <c r="F91" s="82"/>
      <c r="L91" s="82"/>
      <c r="M91" s="82"/>
      <c r="O91" s="82"/>
      <c r="AA91" s="78"/>
    </row>
    <row r="92" spans="1:56" s="31" customFormat="1" ht="12" x14ac:dyDescent="0.2">
      <c r="A92" s="137"/>
      <c r="B92" s="194"/>
      <c r="C92" s="131"/>
      <c r="D92" s="82"/>
      <c r="F92" s="82"/>
      <c r="L92" s="82"/>
      <c r="M92" s="82"/>
      <c r="O92" s="82"/>
      <c r="AA92" s="78"/>
    </row>
    <row r="93" spans="1:56" s="31" customFormat="1" ht="12" x14ac:dyDescent="0.2">
      <c r="A93" s="22" t="s">
        <v>1380</v>
      </c>
      <c r="B93" s="194"/>
      <c r="C93" s="131"/>
      <c r="D93" s="82"/>
      <c r="F93" s="82"/>
      <c r="L93" s="82"/>
      <c r="M93" s="82"/>
      <c r="O93" s="82"/>
      <c r="AA93" s="78"/>
    </row>
    <row r="94" spans="1:56" s="31" customFormat="1" ht="12" x14ac:dyDescent="0.2">
      <c r="A94" s="40"/>
      <c r="B94" s="194"/>
      <c r="C94" s="131"/>
      <c r="D94" s="82"/>
      <c r="F94" s="82"/>
      <c r="L94" s="82"/>
      <c r="M94" s="82"/>
      <c r="O94" s="82"/>
      <c r="AA94" s="78"/>
    </row>
    <row r="95" spans="1:56" s="140" customFormat="1" ht="12" x14ac:dyDescent="0.2">
      <c r="A95" s="138" t="s">
        <v>1162</v>
      </c>
      <c r="B95" s="190"/>
      <c r="C95" s="139"/>
      <c r="D95" s="190"/>
      <c r="F95" s="190"/>
      <c r="L95" s="190"/>
      <c r="M95" s="190"/>
      <c r="O95" s="190"/>
    </row>
    <row r="96" spans="1:56" s="140" customFormat="1" ht="12" x14ac:dyDescent="0.2">
      <c r="A96" s="138" t="s">
        <v>1193</v>
      </c>
      <c r="B96" s="190"/>
      <c r="C96" s="139"/>
      <c r="D96" s="190"/>
      <c r="F96" s="190"/>
      <c r="L96" s="190"/>
      <c r="M96" s="190"/>
      <c r="O96" s="190"/>
    </row>
    <row r="97" spans="1:15" s="36" customFormat="1" ht="12" x14ac:dyDescent="0.2">
      <c r="A97" s="170"/>
      <c r="B97" s="170"/>
      <c r="D97" s="170"/>
      <c r="F97" s="170"/>
      <c r="L97" s="170"/>
      <c r="M97" s="170"/>
      <c r="O97" s="170"/>
    </row>
  </sheetData>
  <autoFilter ref="A5:BD85"/>
  <mergeCells count="39">
    <mergeCell ref="AG4:AI4"/>
    <mergeCell ref="AJ4:AL4"/>
    <mergeCell ref="BB4:BD4"/>
    <mergeCell ref="AP4:AR4"/>
    <mergeCell ref="AS4:AU4"/>
    <mergeCell ref="AV4:AX4"/>
    <mergeCell ref="AY4:BA4"/>
    <mergeCell ref="A3:A5"/>
    <mergeCell ref="A6:A7"/>
    <mergeCell ref="A8:A9"/>
    <mergeCell ref="A10:A11"/>
    <mergeCell ref="AM4:AO4"/>
    <mergeCell ref="L3:T3"/>
    <mergeCell ref="F4:K4"/>
    <mergeCell ref="D4:E4"/>
    <mergeCell ref="L4:N4"/>
    <mergeCell ref="O4:T4"/>
    <mergeCell ref="D3:K3"/>
    <mergeCell ref="U3:AF3"/>
    <mergeCell ref="AG3:BD3"/>
    <mergeCell ref="U4:Z4"/>
    <mergeCell ref="AA4:AF4"/>
    <mergeCell ref="B3:C4"/>
    <mergeCell ref="A12:A13"/>
    <mergeCell ref="A14:A15"/>
    <mergeCell ref="A16:A17"/>
    <mergeCell ref="A18:A19"/>
    <mergeCell ref="A20:A21"/>
    <mergeCell ref="A27:A28"/>
    <mergeCell ref="A29:A30"/>
    <mergeCell ref="A38:A39"/>
    <mergeCell ref="A40:A41"/>
    <mergeCell ref="A42:A43"/>
    <mergeCell ref="A65:A66"/>
    <mergeCell ref="A67:A68"/>
    <mergeCell ref="A47:A48"/>
    <mergeCell ref="A58:A60"/>
    <mergeCell ref="A61:A62"/>
    <mergeCell ref="A63:A6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Normal="100" workbookViewId="0"/>
  </sheetViews>
  <sheetFormatPr baseColWidth="10" defaultColWidth="11.28515625" defaultRowHeight="14.25" x14ac:dyDescent="0.2"/>
  <cols>
    <col min="1" max="1" width="73.28515625" style="4" bestFit="1" customWidth="1"/>
    <col min="2" max="2" width="41.85546875" style="4" bestFit="1" customWidth="1"/>
    <col min="3" max="3" width="49.140625" style="4" bestFit="1" customWidth="1"/>
    <col min="4" max="4" width="16.140625" style="302" bestFit="1" customWidth="1"/>
    <col min="5" max="5" width="12.85546875" style="302" bestFit="1" customWidth="1"/>
    <col min="6" max="6" width="9.28515625" style="302" bestFit="1" customWidth="1"/>
    <col min="7" max="7" width="19.28515625" style="302" bestFit="1" customWidth="1"/>
    <col min="8" max="8" width="18.28515625" style="302" bestFit="1" customWidth="1"/>
    <col min="9" max="9" width="27.28515625" style="302" bestFit="1" customWidth="1"/>
    <col min="10" max="10" width="21.85546875" style="302" bestFit="1" customWidth="1"/>
    <col min="11" max="11" width="19.85546875" style="302" bestFit="1" customWidth="1"/>
    <col min="12" max="12" width="20.140625" style="302" bestFit="1" customWidth="1"/>
    <col min="13" max="13" width="64.140625" style="4" bestFit="1" customWidth="1"/>
    <col min="14" max="14" width="68.7109375" style="4" bestFit="1" customWidth="1"/>
    <col min="15" max="15" width="14.7109375" style="302" bestFit="1" customWidth="1"/>
    <col min="16" max="16" width="19.85546875" style="302" bestFit="1" customWidth="1"/>
    <col min="17" max="17" width="20.140625" style="302" bestFit="1" customWidth="1"/>
    <col min="18" max="16384" width="11.28515625" style="4"/>
  </cols>
  <sheetData>
    <row r="1" spans="1:17" ht="16.5" x14ac:dyDescent="0.2">
      <c r="A1" s="278" t="s">
        <v>1387</v>
      </c>
    </row>
    <row r="2" spans="1:17" ht="15" thickBot="1" x14ac:dyDescent="0.25"/>
    <row r="3" spans="1:17" s="6" customFormat="1" ht="15.95" customHeight="1" thickBot="1" x14ac:dyDescent="0.25">
      <c r="A3" s="418" t="s">
        <v>1062</v>
      </c>
      <c r="B3" s="421" t="s">
        <v>1057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3" t="s">
        <v>1060</v>
      </c>
      <c r="N3" s="424"/>
      <c r="O3" s="424"/>
      <c r="P3" s="424"/>
      <c r="Q3" s="425"/>
    </row>
    <row r="4" spans="1:17" s="6" customFormat="1" ht="15.95" customHeight="1" thickBot="1" x14ac:dyDescent="0.3">
      <c r="A4" s="419"/>
      <c r="B4" s="426" t="s">
        <v>1058</v>
      </c>
      <c r="C4" s="427"/>
      <c r="D4" s="427"/>
      <c r="E4" s="427"/>
      <c r="F4" s="427"/>
      <c r="G4" s="427"/>
      <c r="H4" s="427"/>
      <c r="I4" s="427"/>
      <c r="J4" s="428"/>
      <c r="K4" s="429" t="s">
        <v>1059</v>
      </c>
      <c r="L4" s="430"/>
      <c r="M4" s="423" t="s">
        <v>1058</v>
      </c>
      <c r="N4" s="424"/>
      <c r="O4" s="425"/>
      <c r="P4" s="423" t="s">
        <v>1061</v>
      </c>
      <c r="Q4" s="425"/>
    </row>
    <row r="5" spans="1:17" s="6" customFormat="1" ht="16.5" thickBot="1" x14ac:dyDescent="0.25">
      <c r="A5" s="420"/>
      <c r="B5" s="280" t="s">
        <v>1068</v>
      </c>
      <c r="C5" s="281" t="s">
        <v>1178</v>
      </c>
      <c r="D5" s="282" t="s">
        <v>1069</v>
      </c>
      <c r="E5" s="282" t="s">
        <v>1243</v>
      </c>
      <c r="F5" s="282" t="s">
        <v>1244</v>
      </c>
      <c r="G5" s="282" t="s">
        <v>1070</v>
      </c>
      <c r="H5" s="283" t="s">
        <v>0</v>
      </c>
      <c r="I5" s="282" t="s">
        <v>1</v>
      </c>
      <c r="J5" s="282" t="s">
        <v>885</v>
      </c>
      <c r="K5" s="284" t="s">
        <v>1071</v>
      </c>
      <c r="L5" s="285" t="s">
        <v>1072</v>
      </c>
      <c r="M5" s="281" t="s">
        <v>1073</v>
      </c>
      <c r="N5" s="280" t="s">
        <v>1074</v>
      </c>
      <c r="O5" s="285" t="s">
        <v>1075</v>
      </c>
      <c r="P5" s="284" t="s">
        <v>1071</v>
      </c>
      <c r="Q5" s="285" t="s">
        <v>1072</v>
      </c>
    </row>
    <row r="6" spans="1:17" x14ac:dyDescent="0.2">
      <c r="A6" s="306" t="s">
        <v>1176</v>
      </c>
      <c r="B6" s="337" t="s">
        <v>10</v>
      </c>
      <c r="C6" s="337" t="s">
        <v>4</v>
      </c>
      <c r="D6" s="309">
        <v>43330</v>
      </c>
      <c r="E6" s="309">
        <v>221.1183</v>
      </c>
      <c r="F6" s="309">
        <v>3462</v>
      </c>
      <c r="G6" s="309">
        <v>100004169</v>
      </c>
      <c r="H6" s="309">
        <v>10443535</v>
      </c>
      <c r="I6" s="309" t="s">
        <v>9</v>
      </c>
      <c r="J6" s="309" t="s">
        <v>11</v>
      </c>
      <c r="K6" s="309">
        <v>589</v>
      </c>
      <c r="L6" s="309">
        <v>12.1</v>
      </c>
      <c r="M6" s="337" t="s">
        <v>3</v>
      </c>
      <c r="N6" s="337" t="s">
        <v>12</v>
      </c>
      <c r="O6" s="309" t="s">
        <v>1003</v>
      </c>
      <c r="P6" s="309">
        <v>140</v>
      </c>
      <c r="Q6" s="310">
        <v>2.9</v>
      </c>
    </row>
    <row r="7" spans="1:17" x14ac:dyDescent="0.2">
      <c r="A7" s="326" t="s">
        <v>1176</v>
      </c>
      <c r="B7" s="338" t="s">
        <v>14</v>
      </c>
      <c r="C7" s="338" t="s">
        <v>4</v>
      </c>
      <c r="D7" s="329">
        <v>33161</v>
      </c>
      <c r="E7" s="329">
        <v>356.09870000000001</v>
      </c>
      <c r="F7" s="329">
        <v>1633</v>
      </c>
      <c r="G7" s="329">
        <v>100001795</v>
      </c>
      <c r="H7" s="329">
        <v>14367271</v>
      </c>
      <c r="I7" s="329" t="s">
        <v>9</v>
      </c>
      <c r="J7" s="329" t="s">
        <v>9</v>
      </c>
      <c r="K7" s="329">
        <v>1408</v>
      </c>
      <c r="L7" s="329">
        <v>28.8</v>
      </c>
      <c r="M7" s="338" t="s">
        <v>1151</v>
      </c>
      <c r="N7" s="338" t="s">
        <v>15</v>
      </c>
      <c r="O7" s="329" t="s">
        <v>1003</v>
      </c>
      <c r="P7" s="329">
        <v>129</v>
      </c>
      <c r="Q7" s="330">
        <v>2.6</v>
      </c>
    </row>
    <row r="8" spans="1:17" x14ac:dyDescent="0.2">
      <c r="A8" s="326" t="s">
        <v>1176</v>
      </c>
      <c r="B8" s="338" t="s">
        <v>19</v>
      </c>
      <c r="C8" s="338" t="s">
        <v>4</v>
      </c>
      <c r="D8" s="329">
        <v>47031</v>
      </c>
      <c r="E8" s="329">
        <v>260.02339999999998</v>
      </c>
      <c r="F8" s="329">
        <v>1949</v>
      </c>
      <c r="G8" s="329">
        <v>100001793</v>
      </c>
      <c r="H8" s="329">
        <v>86290014</v>
      </c>
      <c r="I8" s="329" t="s">
        <v>9</v>
      </c>
      <c r="J8" s="329" t="s">
        <v>20</v>
      </c>
      <c r="K8" s="329">
        <v>1413</v>
      </c>
      <c r="L8" s="329">
        <v>28.9</v>
      </c>
      <c r="M8" s="338" t="s">
        <v>1151</v>
      </c>
      <c r="N8" s="338" t="s">
        <v>15</v>
      </c>
      <c r="O8" s="329" t="s">
        <v>1003</v>
      </c>
      <c r="P8" s="329">
        <v>129</v>
      </c>
      <c r="Q8" s="330">
        <v>2.6</v>
      </c>
    </row>
    <row r="9" spans="1:17" x14ac:dyDescent="0.2">
      <c r="A9" s="326" t="s">
        <v>1176</v>
      </c>
      <c r="B9" s="338" t="s">
        <v>891</v>
      </c>
      <c r="C9" s="338" t="s">
        <v>4</v>
      </c>
      <c r="D9" s="329">
        <v>34365</v>
      </c>
      <c r="E9" s="329">
        <v>271.07470000000001</v>
      </c>
      <c r="F9" s="329">
        <v>2420</v>
      </c>
      <c r="G9" s="329">
        <v>100001797</v>
      </c>
      <c r="H9" s="329">
        <v>5233914</v>
      </c>
      <c r="I9" s="329" t="s">
        <v>9</v>
      </c>
      <c r="J9" s="329" t="s">
        <v>9</v>
      </c>
      <c r="K9" s="329">
        <v>809</v>
      </c>
      <c r="L9" s="329">
        <v>16.600000000000001</v>
      </c>
      <c r="M9" s="338" t="s">
        <v>1151</v>
      </c>
      <c r="N9" s="338" t="s">
        <v>15</v>
      </c>
      <c r="O9" s="329" t="s">
        <v>1003</v>
      </c>
      <c r="P9" s="329">
        <v>129</v>
      </c>
      <c r="Q9" s="330">
        <v>2.6</v>
      </c>
    </row>
    <row r="10" spans="1:17" x14ac:dyDescent="0.2">
      <c r="A10" s="326" t="s">
        <v>1176</v>
      </c>
      <c r="B10" s="338" t="s">
        <v>21</v>
      </c>
      <c r="C10" s="338" t="s">
        <v>4</v>
      </c>
      <c r="D10" s="329">
        <v>62567</v>
      </c>
      <c r="E10" s="329">
        <v>276.00060000000002</v>
      </c>
      <c r="F10" s="329">
        <v>2265</v>
      </c>
      <c r="G10" s="329">
        <v>100020827</v>
      </c>
      <c r="H10" s="329" t="s">
        <v>9</v>
      </c>
      <c r="I10" s="329" t="s">
        <v>9</v>
      </c>
      <c r="J10" s="329" t="s">
        <v>9</v>
      </c>
      <c r="K10" s="329">
        <v>1161</v>
      </c>
      <c r="L10" s="329">
        <v>23.8</v>
      </c>
      <c r="M10" s="338" t="s">
        <v>1151</v>
      </c>
      <c r="N10" s="338" t="s">
        <v>15</v>
      </c>
      <c r="O10" s="329" t="s">
        <v>1003</v>
      </c>
      <c r="P10" s="329">
        <v>129</v>
      </c>
      <c r="Q10" s="330">
        <v>2.6</v>
      </c>
    </row>
    <row r="11" spans="1:17" x14ac:dyDescent="0.2">
      <c r="A11" s="326" t="s">
        <v>1176</v>
      </c>
      <c r="B11" s="338" t="s">
        <v>894</v>
      </c>
      <c r="C11" s="338" t="s">
        <v>4</v>
      </c>
      <c r="D11" s="329">
        <v>45721</v>
      </c>
      <c r="E11" s="329">
        <v>311.07069999999999</v>
      </c>
      <c r="F11" s="329">
        <v>2094</v>
      </c>
      <c r="G11" s="329">
        <v>2048</v>
      </c>
      <c r="H11" s="329">
        <v>83967</v>
      </c>
      <c r="I11" s="329" t="s">
        <v>9</v>
      </c>
      <c r="J11" s="329" t="s">
        <v>9</v>
      </c>
      <c r="K11" s="329">
        <v>1266</v>
      </c>
      <c r="L11" s="329">
        <v>25.9</v>
      </c>
      <c r="M11" s="338" t="s">
        <v>1151</v>
      </c>
      <c r="N11" s="338" t="s">
        <v>15</v>
      </c>
      <c r="O11" s="329" t="s">
        <v>1003</v>
      </c>
      <c r="P11" s="329">
        <v>129</v>
      </c>
      <c r="Q11" s="330">
        <v>2.6</v>
      </c>
    </row>
    <row r="12" spans="1:17" x14ac:dyDescent="0.2">
      <c r="A12" s="326" t="s">
        <v>1176</v>
      </c>
      <c r="B12" s="338" t="s">
        <v>22</v>
      </c>
      <c r="C12" s="338" t="s">
        <v>23</v>
      </c>
      <c r="D12" s="329">
        <v>57788</v>
      </c>
      <c r="E12" s="329">
        <v>251.08260000000001</v>
      </c>
      <c r="F12" s="329">
        <v>4280</v>
      </c>
      <c r="G12" s="329">
        <v>100015982</v>
      </c>
      <c r="H12" s="329">
        <v>135290</v>
      </c>
      <c r="I12" s="329" t="s">
        <v>24</v>
      </c>
      <c r="J12" s="329" t="s">
        <v>25</v>
      </c>
      <c r="K12" s="329">
        <v>33</v>
      </c>
      <c r="L12" s="329">
        <v>0.7</v>
      </c>
      <c r="M12" s="338" t="s">
        <v>27</v>
      </c>
      <c r="N12" s="338" t="s">
        <v>26</v>
      </c>
      <c r="O12" s="329" t="s">
        <v>1003</v>
      </c>
      <c r="P12" s="329">
        <v>33</v>
      </c>
      <c r="Q12" s="330">
        <v>0.7</v>
      </c>
    </row>
    <row r="13" spans="1:17" x14ac:dyDescent="0.2">
      <c r="A13" s="326" t="s">
        <v>1176</v>
      </c>
      <c r="B13" s="338" t="s">
        <v>30</v>
      </c>
      <c r="C13" s="338" t="s">
        <v>31</v>
      </c>
      <c r="D13" s="329">
        <v>43496</v>
      </c>
      <c r="E13" s="329">
        <v>341.18599999999998</v>
      </c>
      <c r="F13" s="329">
        <v>3271</v>
      </c>
      <c r="G13" s="329">
        <v>100002410</v>
      </c>
      <c r="H13" s="329">
        <v>441264</v>
      </c>
      <c r="I13" s="329" t="s">
        <v>32</v>
      </c>
      <c r="J13" s="329" t="s">
        <v>33</v>
      </c>
      <c r="K13" s="329">
        <v>181</v>
      </c>
      <c r="L13" s="329">
        <v>3.7</v>
      </c>
      <c r="M13" s="338" t="s">
        <v>270</v>
      </c>
      <c r="N13" s="338" t="s">
        <v>34</v>
      </c>
      <c r="O13" s="329" t="s">
        <v>1003</v>
      </c>
      <c r="P13" s="329">
        <v>32</v>
      </c>
      <c r="Q13" s="330">
        <v>0.7</v>
      </c>
    </row>
    <row r="14" spans="1:17" x14ac:dyDescent="0.2">
      <c r="A14" s="326" t="s">
        <v>1176</v>
      </c>
      <c r="B14" s="338" t="s">
        <v>37</v>
      </c>
      <c r="C14" s="338" t="s">
        <v>4</v>
      </c>
      <c r="D14" s="329">
        <v>12032</v>
      </c>
      <c r="E14" s="329">
        <v>152.07060000000001</v>
      </c>
      <c r="F14" s="329">
        <v>1670</v>
      </c>
      <c r="G14" s="329">
        <v>1383</v>
      </c>
      <c r="H14" s="329">
        <v>1983</v>
      </c>
      <c r="I14" s="329" t="s">
        <v>38</v>
      </c>
      <c r="J14" s="329" t="s">
        <v>39</v>
      </c>
      <c r="K14" s="329">
        <v>1619</v>
      </c>
      <c r="L14" s="329">
        <v>33.1</v>
      </c>
      <c r="M14" s="338" t="s">
        <v>1151</v>
      </c>
      <c r="N14" s="338" t="s">
        <v>15</v>
      </c>
      <c r="O14" s="329" t="s">
        <v>1003</v>
      </c>
      <c r="P14" s="329">
        <v>129</v>
      </c>
      <c r="Q14" s="330">
        <v>2.6</v>
      </c>
    </row>
    <row r="15" spans="1:17" x14ac:dyDescent="0.2">
      <c r="A15" s="326" t="s">
        <v>1176</v>
      </c>
      <c r="B15" s="338" t="s">
        <v>40</v>
      </c>
      <c r="C15" s="338" t="s">
        <v>4</v>
      </c>
      <c r="D15" s="329">
        <v>15736</v>
      </c>
      <c r="E15" s="329">
        <v>326.0881</v>
      </c>
      <c r="F15" s="329">
        <v>1400</v>
      </c>
      <c r="G15" s="329">
        <v>100000043</v>
      </c>
      <c r="H15" s="329">
        <v>83944</v>
      </c>
      <c r="I15" s="329" t="s">
        <v>9</v>
      </c>
      <c r="J15" s="329" t="s">
        <v>41</v>
      </c>
      <c r="K15" s="329">
        <v>2297</v>
      </c>
      <c r="L15" s="329">
        <v>47</v>
      </c>
      <c r="M15" s="338" t="s">
        <v>1151</v>
      </c>
      <c r="N15" s="338" t="s">
        <v>15</v>
      </c>
      <c r="O15" s="329" t="s">
        <v>1003</v>
      </c>
      <c r="P15" s="329">
        <v>129</v>
      </c>
      <c r="Q15" s="330">
        <v>2.6</v>
      </c>
    </row>
    <row r="16" spans="1:17" x14ac:dyDescent="0.2">
      <c r="A16" s="326" t="s">
        <v>1176</v>
      </c>
      <c r="B16" s="338" t="s">
        <v>42</v>
      </c>
      <c r="C16" s="338" t="s">
        <v>4</v>
      </c>
      <c r="D16" s="329">
        <v>37475</v>
      </c>
      <c r="E16" s="329">
        <v>230.0129</v>
      </c>
      <c r="F16" s="329">
        <v>1792</v>
      </c>
      <c r="G16" s="329">
        <v>2049</v>
      </c>
      <c r="H16" s="329">
        <v>83939</v>
      </c>
      <c r="I16" s="329" t="s">
        <v>38</v>
      </c>
      <c r="J16" s="329" t="s">
        <v>43</v>
      </c>
      <c r="K16" s="329">
        <v>2811</v>
      </c>
      <c r="L16" s="329">
        <v>57.5</v>
      </c>
      <c r="M16" s="338" t="s">
        <v>1151</v>
      </c>
      <c r="N16" s="338" t="s">
        <v>15</v>
      </c>
      <c r="O16" s="329" t="s">
        <v>1003</v>
      </c>
      <c r="P16" s="329">
        <v>129</v>
      </c>
      <c r="Q16" s="330">
        <v>2.6</v>
      </c>
    </row>
    <row r="17" spans="1:17" x14ac:dyDescent="0.2">
      <c r="A17" s="326" t="s">
        <v>1176</v>
      </c>
      <c r="B17" s="338" t="s">
        <v>44</v>
      </c>
      <c r="C17" s="338" t="s">
        <v>4</v>
      </c>
      <c r="D17" s="329">
        <v>54809</v>
      </c>
      <c r="E17" s="329">
        <v>188.00229999999999</v>
      </c>
      <c r="F17" s="329">
        <v>1168</v>
      </c>
      <c r="G17" s="329">
        <v>100010871</v>
      </c>
      <c r="H17" s="329" t="s">
        <v>9</v>
      </c>
      <c r="I17" s="329" t="s">
        <v>9</v>
      </c>
      <c r="J17" s="329" t="s">
        <v>9</v>
      </c>
      <c r="K17" s="329">
        <v>147</v>
      </c>
      <c r="L17" s="329">
        <v>3</v>
      </c>
      <c r="M17" s="338" t="s">
        <v>1151</v>
      </c>
      <c r="N17" s="338" t="s">
        <v>15</v>
      </c>
      <c r="O17" s="329" t="s">
        <v>1003</v>
      </c>
      <c r="P17" s="329">
        <v>129</v>
      </c>
      <c r="Q17" s="330">
        <v>2.6</v>
      </c>
    </row>
    <row r="18" spans="1:17" x14ac:dyDescent="0.2">
      <c r="A18" s="326" t="s">
        <v>1176</v>
      </c>
      <c r="B18" s="338" t="s">
        <v>45</v>
      </c>
      <c r="C18" s="338" t="s">
        <v>46</v>
      </c>
      <c r="D18" s="329">
        <v>62480</v>
      </c>
      <c r="E18" s="329">
        <v>488.13850000000002</v>
      </c>
      <c r="F18" s="329">
        <v>3705</v>
      </c>
      <c r="G18" s="329">
        <v>100020796</v>
      </c>
      <c r="H18" s="329" t="s">
        <v>9</v>
      </c>
      <c r="I18" s="329" t="s">
        <v>9</v>
      </c>
      <c r="J18" s="329" t="s">
        <v>47</v>
      </c>
      <c r="K18" s="329">
        <v>37</v>
      </c>
      <c r="L18" s="329">
        <v>0.8</v>
      </c>
      <c r="M18" s="338" t="s">
        <v>49</v>
      </c>
      <c r="N18" s="338" t="s">
        <v>48</v>
      </c>
      <c r="O18" s="329" t="s">
        <v>1003</v>
      </c>
      <c r="P18" s="329">
        <v>33</v>
      </c>
      <c r="Q18" s="330">
        <v>0.7</v>
      </c>
    </row>
    <row r="19" spans="1:17" x14ac:dyDescent="0.2">
      <c r="A19" s="326" t="s">
        <v>1176</v>
      </c>
      <c r="B19" s="338" t="s">
        <v>960</v>
      </c>
      <c r="C19" s="338" t="s">
        <v>52</v>
      </c>
      <c r="D19" s="329">
        <v>37445</v>
      </c>
      <c r="E19" s="329">
        <v>161.02440000000001</v>
      </c>
      <c r="F19" s="329">
        <v>2470</v>
      </c>
      <c r="G19" s="329">
        <v>100002049</v>
      </c>
      <c r="H19" s="329">
        <v>54682930</v>
      </c>
      <c r="I19" s="329" t="s">
        <v>1056</v>
      </c>
      <c r="J19" s="329" t="s">
        <v>9</v>
      </c>
      <c r="K19" s="329">
        <v>379</v>
      </c>
      <c r="L19" s="329">
        <v>7.8</v>
      </c>
      <c r="M19" s="338" t="s">
        <v>53</v>
      </c>
      <c r="N19" s="338" t="s">
        <v>1087</v>
      </c>
      <c r="O19" s="329" t="s">
        <v>1003</v>
      </c>
      <c r="P19" s="329">
        <v>520</v>
      </c>
      <c r="Q19" s="330">
        <v>10.6</v>
      </c>
    </row>
    <row r="20" spans="1:17" x14ac:dyDescent="0.2">
      <c r="A20" s="326" t="s">
        <v>1176</v>
      </c>
      <c r="B20" s="338" t="s">
        <v>60</v>
      </c>
      <c r="C20" s="338" t="s">
        <v>46</v>
      </c>
      <c r="D20" s="329">
        <v>62481</v>
      </c>
      <c r="E20" s="329">
        <v>422.07380000000001</v>
      </c>
      <c r="F20" s="329">
        <v>3807</v>
      </c>
      <c r="G20" s="329">
        <v>100020798</v>
      </c>
      <c r="H20" s="329" t="s">
        <v>9</v>
      </c>
      <c r="I20" s="329" t="s">
        <v>9</v>
      </c>
      <c r="J20" s="329" t="s">
        <v>61</v>
      </c>
      <c r="K20" s="329">
        <v>37</v>
      </c>
      <c r="L20" s="329">
        <v>0.8</v>
      </c>
      <c r="M20" s="338" t="s">
        <v>49</v>
      </c>
      <c r="N20" s="338" t="s">
        <v>48</v>
      </c>
      <c r="O20" s="329" t="s">
        <v>1003</v>
      </c>
      <c r="P20" s="329">
        <v>33</v>
      </c>
      <c r="Q20" s="330">
        <v>0.7</v>
      </c>
    </row>
    <row r="21" spans="1:17" x14ac:dyDescent="0.2">
      <c r="A21" s="326" t="s">
        <v>1176</v>
      </c>
      <c r="B21" s="339" t="s">
        <v>1362</v>
      </c>
      <c r="C21" s="338" t="s">
        <v>4</v>
      </c>
      <c r="D21" s="329">
        <v>52378</v>
      </c>
      <c r="E21" s="329">
        <v>504.1875</v>
      </c>
      <c r="F21" s="329">
        <v>3843</v>
      </c>
      <c r="G21" s="329">
        <v>100006437</v>
      </c>
      <c r="H21" s="329" t="s">
        <v>9</v>
      </c>
      <c r="I21" s="329" t="s">
        <v>9</v>
      </c>
      <c r="J21" s="329" t="s">
        <v>9</v>
      </c>
      <c r="K21" s="329">
        <v>128</v>
      </c>
      <c r="L21" s="329">
        <v>2.6</v>
      </c>
      <c r="M21" s="338" t="s">
        <v>857</v>
      </c>
      <c r="N21" s="338" t="s">
        <v>1082</v>
      </c>
      <c r="O21" s="329" t="s">
        <v>1003</v>
      </c>
      <c r="P21" s="329">
        <v>380</v>
      </c>
      <c r="Q21" s="330">
        <v>7.8</v>
      </c>
    </row>
    <row r="22" spans="1:17" x14ac:dyDescent="0.2">
      <c r="A22" s="326" t="s">
        <v>1176</v>
      </c>
      <c r="B22" s="338" t="s">
        <v>903</v>
      </c>
      <c r="C22" s="338" t="s">
        <v>4</v>
      </c>
      <c r="D22" s="329">
        <v>37493</v>
      </c>
      <c r="E22" s="329">
        <v>137.02440000000001</v>
      </c>
      <c r="F22" s="329">
        <v>2020</v>
      </c>
      <c r="G22" s="329">
        <v>100001953</v>
      </c>
      <c r="H22" s="329">
        <v>2244</v>
      </c>
      <c r="I22" s="329" t="s">
        <v>64</v>
      </c>
      <c r="J22" s="329" t="s">
        <v>65</v>
      </c>
      <c r="K22" s="329">
        <v>472</v>
      </c>
      <c r="L22" s="329">
        <v>9.6999999999999993</v>
      </c>
      <c r="M22" s="338" t="s">
        <v>1203</v>
      </c>
      <c r="N22" s="338" t="s">
        <v>1245</v>
      </c>
      <c r="O22" s="329" t="s">
        <v>1003</v>
      </c>
      <c r="P22" s="329">
        <v>1593</v>
      </c>
      <c r="Q22" s="330">
        <v>32.6</v>
      </c>
    </row>
    <row r="23" spans="1:17" x14ac:dyDescent="0.2">
      <c r="A23" s="326" t="s">
        <v>1176</v>
      </c>
      <c r="B23" s="338" t="s">
        <v>69</v>
      </c>
      <c r="C23" s="338" t="s">
        <v>70</v>
      </c>
      <c r="D23" s="329">
        <v>43534</v>
      </c>
      <c r="E23" s="329">
        <v>135.03120000000001</v>
      </c>
      <c r="F23" s="329">
        <v>1530</v>
      </c>
      <c r="G23" s="329">
        <v>100004518</v>
      </c>
      <c r="H23" s="329">
        <v>2094</v>
      </c>
      <c r="I23" s="329" t="s">
        <v>9</v>
      </c>
      <c r="J23" s="329" t="s">
        <v>9</v>
      </c>
      <c r="K23" s="329">
        <v>1319</v>
      </c>
      <c r="L23" s="329">
        <v>27</v>
      </c>
      <c r="M23" s="338" t="s">
        <v>69</v>
      </c>
      <c r="N23" s="338" t="s">
        <v>73</v>
      </c>
      <c r="O23" s="329" t="s">
        <v>1003</v>
      </c>
      <c r="P23" s="329">
        <v>1499</v>
      </c>
      <c r="Q23" s="330">
        <v>30.7</v>
      </c>
    </row>
    <row r="24" spans="1:17" x14ac:dyDescent="0.2">
      <c r="A24" s="326" t="s">
        <v>1176</v>
      </c>
      <c r="B24" s="338" t="s">
        <v>75</v>
      </c>
      <c r="C24" s="338" t="s">
        <v>70</v>
      </c>
      <c r="D24" s="329">
        <v>38321</v>
      </c>
      <c r="E24" s="329">
        <v>267.07350000000002</v>
      </c>
      <c r="F24" s="329">
        <v>1660</v>
      </c>
      <c r="G24" s="329">
        <v>100002454</v>
      </c>
      <c r="H24" s="329" t="s">
        <v>9</v>
      </c>
      <c r="I24" s="329" t="s">
        <v>9</v>
      </c>
      <c r="J24" s="329" t="s">
        <v>76</v>
      </c>
      <c r="K24" s="329">
        <v>1576</v>
      </c>
      <c r="L24" s="329">
        <v>32.299999999999997</v>
      </c>
      <c r="M24" s="338" t="s">
        <v>69</v>
      </c>
      <c r="N24" s="338" t="s">
        <v>73</v>
      </c>
      <c r="O24" s="329" t="s">
        <v>1003</v>
      </c>
      <c r="P24" s="329">
        <v>1499</v>
      </c>
      <c r="Q24" s="330">
        <v>30.7</v>
      </c>
    </row>
    <row r="25" spans="1:17" x14ac:dyDescent="0.2">
      <c r="A25" s="326" t="s">
        <v>1176</v>
      </c>
      <c r="B25" s="338" t="s">
        <v>77</v>
      </c>
      <c r="C25" s="338" t="s">
        <v>52</v>
      </c>
      <c r="D25" s="329">
        <v>54738</v>
      </c>
      <c r="E25" s="329">
        <v>284.18560000000002</v>
      </c>
      <c r="F25" s="329">
        <v>2900</v>
      </c>
      <c r="G25" s="329">
        <v>100006385</v>
      </c>
      <c r="H25" s="329">
        <v>114962</v>
      </c>
      <c r="I25" s="329" t="s">
        <v>9</v>
      </c>
      <c r="J25" s="329" t="s">
        <v>78</v>
      </c>
      <c r="K25" s="329">
        <v>427</v>
      </c>
      <c r="L25" s="329">
        <v>8.6999999999999993</v>
      </c>
      <c r="M25" s="338" t="s">
        <v>55</v>
      </c>
      <c r="N25" s="338" t="s">
        <v>82</v>
      </c>
      <c r="O25" s="329" t="s">
        <v>1003</v>
      </c>
      <c r="P25" s="329">
        <v>1113</v>
      </c>
      <c r="Q25" s="330">
        <v>22.8</v>
      </c>
    </row>
    <row r="26" spans="1:17" x14ac:dyDescent="0.2">
      <c r="A26" s="326" t="s">
        <v>1176</v>
      </c>
      <c r="B26" s="338" t="s">
        <v>86</v>
      </c>
      <c r="C26" s="338" t="s">
        <v>52</v>
      </c>
      <c r="D26" s="329">
        <v>53247</v>
      </c>
      <c r="E26" s="329">
        <v>407.1379</v>
      </c>
      <c r="F26" s="329">
        <v>5251</v>
      </c>
      <c r="G26" s="329">
        <v>100006186</v>
      </c>
      <c r="H26" s="329">
        <v>2162</v>
      </c>
      <c r="I26" s="329" t="s">
        <v>87</v>
      </c>
      <c r="J26" s="329" t="s">
        <v>88</v>
      </c>
      <c r="K26" s="329">
        <v>948</v>
      </c>
      <c r="L26" s="329">
        <v>19.399999999999999</v>
      </c>
      <c r="M26" s="338" t="s">
        <v>86</v>
      </c>
      <c r="N26" s="338" t="s">
        <v>101</v>
      </c>
      <c r="O26" s="329" t="s">
        <v>1003</v>
      </c>
      <c r="P26" s="329">
        <v>1245</v>
      </c>
      <c r="Q26" s="330">
        <v>25.5</v>
      </c>
    </row>
    <row r="27" spans="1:17" x14ac:dyDescent="0.2">
      <c r="A27" s="326" t="s">
        <v>1176</v>
      </c>
      <c r="B27" s="338" t="s">
        <v>103</v>
      </c>
      <c r="C27" s="338" t="s">
        <v>104</v>
      </c>
      <c r="D27" s="329">
        <v>42588</v>
      </c>
      <c r="E27" s="329">
        <v>240.15940000000001</v>
      </c>
      <c r="F27" s="329">
        <v>2722</v>
      </c>
      <c r="G27" s="329">
        <v>100003966</v>
      </c>
      <c r="H27" s="329">
        <v>2083</v>
      </c>
      <c r="I27" s="329" t="s">
        <v>105</v>
      </c>
      <c r="J27" s="329" t="s">
        <v>106</v>
      </c>
      <c r="K27" s="329">
        <v>29</v>
      </c>
      <c r="L27" s="329">
        <v>0.6</v>
      </c>
      <c r="M27" s="338" t="s">
        <v>107</v>
      </c>
      <c r="N27" s="338" t="s">
        <v>1083</v>
      </c>
      <c r="O27" s="329" t="s">
        <v>1003</v>
      </c>
      <c r="P27" s="329">
        <v>335</v>
      </c>
      <c r="Q27" s="330">
        <v>6.9</v>
      </c>
    </row>
    <row r="28" spans="1:17" x14ac:dyDescent="0.2">
      <c r="A28" s="326" t="s">
        <v>1176</v>
      </c>
      <c r="B28" s="338" t="s">
        <v>79</v>
      </c>
      <c r="C28" s="338" t="s">
        <v>52</v>
      </c>
      <c r="D28" s="329">
        <v>38658</v>
      </c>
      <c r="E28" s="329">
        <v>267.1703</v>
      </c>
      <c r="F28" s="329">
        <v>2668</v>
      </c>
      <c r="G28" s="329">
        <v>100002726</v>
      </c>
      <c r="H28" s="329">
        <v>2249</v>
      </c>
      <c r="I28" s="329" t="s">
        <v>80</v>
      </c>
      <c r="J28" s="329" t="s">
        <v>81</v>
      </c>
      <c r="K28" s="329">
        <v>164</v>
      </c>
      <c r="L28" s="329">
        <v>3.4</v>
      </c>
      <c r="M28" s="338" t="s">
        <v>79</v>
      </c>
      <c r="N28" s="338" t="s">
        <v>112</v>
      </c>
      <c r="O28" s="329" t="s">
        <v>1003</v>
      </c>
      <c r="P28" s="329">
        <v>38</v>
      </c>
      <c r="Q28" s="330">
        <v>0.8</v>
      </c>
    </row>
    <row r="29" spans="1:17" x14ac:dyDescent="0.2">
      <c r="A29" s="326" t="s">
        <v>1176</v>
      </c>
      <c r="B29" s="338" t="s">
        <v>118</v>
      </c>
      <c r="C29" s="338" t="s">
        <v>52</v>
      </c>
      <c r="D29" s="329">
        <v>54749</v>
      </c>
      <c r="E29" s="329">
        <v>439.1524</v>
      </c>
      <c r="F29" s="329">
        <v>3436</v>
      </c>
      <c r="G29" s="329">
        <v>100006187</v>
      </c>
      <c r="H29" s="329">
        <v>2541</v>
      </c>
      <c r="I29" s="329" t="s">
        <v>119</v>
      </c>
      <c r="J29" s="329" t="s">
        <v>120</v>
      </c>
      <c r="K29" s="329">
        <v>661</v>
      </c>
      <c r="L29" s="329">
        <v>13.5</v>
      </c>
      <c r="M29" s="338" t="s">
        <v>118</v>
      </c>
      <c r="N29" s="338" t="s">
        <v>122</v>
      </c>
      <c r="O29" s="329" t="s">
        <v>1003</v>
      </c>
      <c r="P29" s="329">
        <v>665</v>
      </c>
      <c r="Q29" s="330">
        <v>13.6</v>
      </c>
    </row>
    <row r="30" spans="1:17" x14ac:dyDescent="0.2">
      <c r="A30" s="326" t="s">
        <v>1176</v>
      </c>
      <c r="B30" s="338" t="s">
        <v>27</v>
      </c>
      <c r="C30" s="338" t="s">
        <v>23</v>
      </c>
      <c r="D30" s="329">
        <v>37033</v>
      </c>
      <c r="E30" s="329">
        <v>237.10220000000001</v>
      </c>
      <c r="F30" s="329">
        <v>880</v>
      </c>
      <c r="G30" s="329">
        <v>100001933</v>
      </c>
      <c r="H30" s="329">
        <v>2554</v>
      </c>
      <c r="I30" s="329" t="s">
        <v>124</v>
      </c>
      <c r="J30" s="329" t="s">
        <v>125</v>
      </c>
      <c r="K30" s="329">
        <v>43</v>
      </c>
      <c r="L30" s="329">
        <v>0.9</v>
      </c>
      <c r="M30" s="338" t="s">
        <v>27</v>
      </c>
      <c r="N30" s="338" t="s">
        <v>26</v>
      </c>
      <c r="O30" s="329" t="s">
        <v>1003</v>
      </c>
      <c r="P30" s="329">
        <v>33</v>
      </c>
      <c r="Q30" s="330">
        <v>0.7</v>
      </c>
    </row>
    <row r="31" spans="1:17" x14ac:dyDescent="0.2">
      <c r="A31" s="326" t="s">
        <v>1176</v>
      </c>
      <c r="B31" s="338" t="s">
        <v>126</v>
      </c>
      <c r="C31" s="338" t="s">
        <v>23</v>
      </c>
      <c r="D31" s="329">
        <v>37020</v>
      </c>
      <c r="E31" s="329">
        <v>253.09719999999999</v>
      </c>
      <c r="F31" s="329">
        <v>3020</v>
      </c>
      <c r="G31" s="329">
        <v>100002321</v>
      </c>
      <c r="H31" s="329">
        <v>2555</v>
      </c>
      <c r="I31" s="329" t="s">
        <v>127</v>
      </c>
      <c r="J31" s="329" t="s">
        <v>128</v>
      </c>
      <c r="K31" s="329">
        <v>43</v>
      </c>
      <c r="L31" s="329">
        <v>0.9</v>
      </c>
      <c r="M31" s="338" t="s">
        <v>27</v>
      </c>
      <c r="N31" s="338" t="s">
        <v>26</v>
      </c>
      <c r="O31" s="329" t="s">
        <v>1003</v>
      </c>
      <c r="P31" s="329">
        <v>33</v>
      </c>
      <c r="Q31" s="330">
        <v>0.7</v>
      </c>
    </row>
    <row r="32" spans="1:17" x14ac:dyDescent="0.2">
      <c r="A32" s="326" t="s">
        <v>1176</v>
      </c>
      <c r="B32" s="338" t="s">
        <v>129</v>
      </c>
      <c r="C32" s="338" t="s">
        <v>23</v>
      </c>
      <c r="D32" s="329">
        <v>37056</v>
      </c>
      <c r="E32" s="329">
        <v>411.1198</v>
      </c>
      <c r="F32" s="329">
        <v>3884</v>
      </c>
      <c r="G32" s="329">
        <v>100002322</v>
      </c>
      <c r="H32" s="329" t="s">
        <v>9</v>
      </c>
      <c r="I32" s="329" t="s">
        <v>9</v>
      </c>
      <c r="J32" s="329" t="s">
        <v>9</v>
      </c>
      <c r="K32" s="329">
        <v>40</v>
      </c>
      <c r="L32" s="329">
        <v>0.8</v>
      </c>
      <c r="M32" s="338" t="s">
        <v>27</v>
      </c>
      <c r="N32" s="338" t="s">
        <v>26</v>
      </c>
      <c r="O32" s="329" t="s">
        <v>1003</v>
      </c>
      <c r="P32" s="329">
        <v>33</v>
      </c>
      <c r="Q32" s="330">
        <v>0.7</v>
      </c>
    </row>
    <row r="33" spans="1:17" x14ac:dyDescent="0.2">
      <c r="A33" s="326" t="s">
        <v>1176</v>
      </c>
      <c r="B33" s="338" t="s">
        <v>130</v>
      </c>
      <c r="C33" s="338" t="s">
        <v>4</v>
      </c>
      <c r="D33" s="329">
        <v>43333</v>
      </c>
      <c r="E33" s="329">
        <v>235.0976</v>
      </c>
      <c r="F33" s="329">
        <v>1920</v>
      </c>
      <c r="G33" s="329">
        <v>100004171</v>
      </c>
      <c r="H33" s="329">
        <v>10444113</v>
      </c>
      <c r="I33" s="329" t="s">
        <v>9</v>
      </c>
      <c r="J33" s="329" t="s">
        <v>131</v>
      </c>
      <c r="K33" s="329">
        <v>833</v>
      </c>
      <c r="L33" s="329">
        <v>17.100000000000001</v>
      </c>
      <c r="M33" s="338" t="s">
        <v>3</v>
      </c>
      <c r="N33" s="338" t="s">
        <v>12</v>
      </c>
      <c r="O33" s="329" t="s">
        <v>1003</v>
      </c>
      <c r="P33" s="329">
        <v>140</v>
      </c>
      <c r="Q33" s="330">
        <v>2.9</v>
      </c>
    </row>
    <row r="34" spans="1:17" x14ac:dyDescent="0.2">
      <c r="A34" s="326" t="s">
        <v>1176</v>
      </c>
      <c r="B34" s="338" t="s">
        <v>137</v>
      </c>
      <c r="C34" s="338" t="s">
        <v>4</v>
      </c>
      <c r="D34" s="329">
        <v>62067</v>
      </c>
      <c r="E34" s="329">
        <v>430.17079999999999</v>
      </c>
      <c r="F34" s="329">
        <v>2995</v>
      </c>
      <c r="G34" s="329">
        <v>100020212</v>
      </c>
      <c r="H34" s="329" t="s">
        <v>9</v>
      </c>
      <c r="I34" s="329" t="s">
        <v>9</v>
      </c>
      <c r="J34" s="329" t="s">
        <v>131</v>
      </c>
      <c r="K34" s="329">
        <v>160</v>
      </c>
      <c r="L34" s="329">
        <v>3.3</v>
      </c>
      <c r="M34" s="338" t="s">
        <v>3</v>
      </c>
      <c r="N34" s="338" t="s">
        <v>12</v>
      </c>
      <c r="O34" s="329" t="s">
        <v>1003</v>
      </c>
      <c r="P34" s="329">
        <v>140</v>
      </c>
      <c r="Q34" s="330">
        <v>2.9</v>
      </c>
    </row>
    <row r="35" spans="1:17" x14ac:dyDescent="0.2">
      <c r="A35" s="326" t="s">
        <v>1176</v>
      </c>
      <c r="B35" s="338" t="s">
        <v>300</v>
      </c>
      <c r="C35" s="338" t="s">
        <v>46</v>
      </c>
      <c r="D35" s="329">
        <v>40459</v>
      </c>
      <c r="E35" s="329">
        <v>325.17110000000002</v>
      </c>
      <c r="F35" s="329">
        <v>908</v>
      </c>
      <c r="G35" s="329">
        <v>100003444</v>
      </c>
      <c r="H35" s="329">
        <v>146570</v>
      </c>
      <c r="I35" s="329" t="s">
        <v>155</v>
      </c>
      <c r="J35" s="329" t="s">
        <v>156</v>
      </c>
      <c r="K35" s="329">
        <v>130</v>
      </c>
      <c r="L35" s="329">
        <v>2.7</v>
      </c>
      <c r="M35" s="338" t="s">
        <v>158</v>
      </c>
      <c r="N35" s="338" t="s">
        <v>157</v>
      </c>
      <c r="O35" s="329" t="s">
        <v>1003</v>
      </c>
      <c r="P35" s="329">
        <v>102</v>
      </c>
      <c r="Q35" s="330">
        <v>2.1</v>
      </c>
    </row>
    <row r="36" spans="1:17" x14ac:dyDescent="0.2">
      <c r="A36" s="326" t="s">
        <v>1176</v>
      </c>
      <c r="B36" s="338" t="s">
        <v>138</v>
      </c>
      <c r="C36" s="338" t="s">
        <v>4</v>
      </c>
      <c r="D36" s="329">
        <v>52931</v>
      </c>
      <c r="E36" s="329">
        <v>294.00940000000003</v>
      </c>
      <c r="F36" s="329">
        <v>4903</v>
      </c>
      <c r="G36" s="329">
        <v>100008961</v>
      </c>
      <c r="H36" s="329" t="s">
        <v>9</v>
      </c>
      <c r="I36" s="329" t="s">
        <v>139</v>
      </c>
      <c r="J36" s="329" t="s">
        <v>140</v>
      </c>
      <c r="K36" s="329">
        <v>126</v>
      </c>
      <c r="L36" s="329">
        <v>2.6</v>
      </c>
      <c r="M36" s="338" t="s">
        <v>138</v>
      </c>
      <c r="N36" s="338" t="s">
        <v>143</v>
      </c>
      <c r="O36" s="329" t="s">
        <v>1003</v>
      </c>
      <c r="P36" s="329">
        <v>126</v>
      </c>
      <c r="Q36" s="330">
        <v>2.6</v>
      </c>
    </row>
    <row r="37" spans="1:17" x14ac:dyDescent="0.2">
      <c r="A37" s="326" t="s">
        <v>1176</v>
      </c>
      <c r="B37" s="338" t="s">
        <v>109</v>
      </c>
      <c r="C37" s="338" t="s">
        <v>52</v>
      </c>
      <c r="D37" s="329">
        <v>42981</v>
      </c>
      <c r="E37" s="329">
        <v>415.16860000000003</v>
      </c>
      <c r="F37" s="329">
        <v>888</v>
      </c>
      <c r="G37" s="329">
        <v>100004015</v>
      </c>
      <c r="H37" s="329">
        <v>39186</v>
      </c>
      <c r="I37" s="329" t="s">
        <v>110</v>
      </c>
      <c r="J37" s="329" t="s">
        <v>111</v>
      </c>
      <c r="K37" s="329">
        <v>21</v>
      </c>
      <c r="L37" s="329">
        <v>0.4</v>
      </c>
      <c r="M37" s="338" t="s">
        <v>109</v>
      </c>
      <c r="N37" s="338" t="s">
        <v>145</v>
      </c>
      <c r="O37" s="329" t="s">
        <v>1003</v>
      </c>
      <c r="P37" s="329">
        <v>22</v>
      </c>
      <c r="Q37" s="330">
        <v>0.5</v>
      </c>
    </row>
    <row r="38" spans="1:17" x14ac:dyDescent="0.2">
      <c r="A38" s="326" t="s">
        <v>1176</v>
      </c>
      <c r="B38" s="338" t="s">
        <v>49</v>
      </c>
      <c r="C38" s="338" t="s">
        <v>46</v>
      </c>
      <c r="D38" s="329">
        <v>40450</v>
      </c>
      <c r="E38" s="329">
        <v>298.12599999999998</v>
      </c>
      <c r="F38" s="329">
        <v>993</v>
      </c>
      <c r="G38" s="329">
        <v>100003445</v>
      </c>
      <c r="H38" s="329">
        <v>60835</v>
      </c>
      <c r="I38" s="329" t="s">
        <v>9</v>
      </c>
      <c r="J38" s="329" t="s">
        <v>9</v>
      </c>
      <c r="K38" s="329">
        <v>35</v>
      </c>
      <c r="L38" s="329">
        <v>0.7</v>
      </c>
      <c r="M38" s="338" t="s">
        <v>49</v>
      </c>
      <c r="N38" s="338" t="s">
        <v>48</v>
      </c>
      <c r="O38" s="329" t="s">
        <v>1003</v>
      </c>
      <c r="P38" s="329">
        <v>33</v>
      </c>
      <c r="Q38" s="330">
        <v>0.7</v>
      </c>
    </row>
    <row r="39" spans="1:17" x14ac:dyDescent="0.2">
      <c r="A39" s="326" t="s">
        <v>1176</v>
      </c>
      <c r="B39" s="338" t="s">
        <v>150</v>
      </c>
      <c r="C39" s="338" t="s">
        <v>52</v>
      </c>
      <c r="D39" s="329">
        <v>52949</v>
      </c>
      <c r="E39" s="329">
        <v>377.20710000000003</v>
      </c>
      <c r="F39" s="329">
        <v>900</v>
      </c>
      <c r="G39" s="329">
        <v>100008948</v>
      </c>
      <c r="H39" s="329">
        <v>3222</v>
      </c>
      <c r="I39" s="329" t="s">
        <v>9</v>
      </c>
      <c r="J39" s="329" t="s">
        <v>9</v>
      </c>
      <c r="K39" s="329">
        <v>584</v>
      </c>
      <c r="L39" s="329">
        <v>12</v>
      </c>
      <c r="M39" s="338" t="s">
        <v>150</v>
      </c>
      <c r="N39" s="338" t="s">
        <v>153</v>
      </c>
      <c r="O39" s="329" t="s">
        <v>1003</v>
      </c>
      <c r="P39" s="329">
        <v>414</v>
      </c>
      <c r="Q39" s="330">
        <v>8.5</v>
      </c>
    </row>
    <row r="40" spans="1:17" x14ac:dyDescent="0.2">
      <c r="A40" s="326" t="s">
        <v>1176</v>
      </c>
      <c r="B40" s="338" t="s">
        <v>162</v>
      </c>
      <c r="C40" s="338" t="s">
        <v>70</v>
      </c>
      <c r="D40" s="329">
        <v>62483</v>
      </c>
      <c r="E40" s="329">
        <v>584.17380000000003</v>
      </c>
      <c r="F40" s="329">
        <v>4588</v>
      </c>
      <c r="G40" s="329">
        <v>100020801</v>
      </c>
      <c r="H40" s="329">
        <v>9894653</v>
      </c>
      <c r="I40" s="329" t="s">
        <v>9</v>
      </c>
      <c r="J40" s="329" t="s">
        <v>9</v>
      </c>
      <c r="K40" s="329">
        <v>278</v>
      </c>
      <c r="L40" s="329">
        <v>5.7</v>
      </c>
      <c r="M40" s="338" t="s">
        <v>164</v>
      </c>
      <c r="N40" s="338" t="s">
        <v>163</v>
      </c>
      <c r="O40" s="329" t="s">
        <v>1003</v>
      </c>
      <c r="P40" s="329">
        <v>279</v>
      </c>
      <c r="Q40" s="330">
        <v>5.7</v>
      </c>
    </row>
    <row r="41" spans="1:17" x14ac:dyDescent="0.2">
      <c r="A41" s="326" t="s">
        <v>1176</v>
      </c>
      <c r="B41" s="338" t="s">
        <v>168</v>
      </c>
      <c r="C41" s="338" t="s">
        <v>4</v>
      </c>
      <c r="D41" s="329">
        <v>53000</v>
      </c>
      <c r="E41" s="329">
        <v>337.22739999999999</v>
      </c>
      <c r="F41" s="329">
        <v>929</v>
      </c>
      <c r="G41" s="329">
        <v>100006744</v>
      </c>
      <c r="H41" s="329">
        <v>3345</v>
      </c>
      <c r="I41" s="329" t="s">
        <v>169</v>
      </c>
      <c r="J41" s="329" t="s">
        <v>170</v>
      </c>
      <c r="K41" s="329">
        <v>26</v>
      </c>
      <c r="L41" s="329">
        <v>0.5</v>
      </c>
      <c r="M41" s="338" t="s">
        <v>857</v>
      </c>
      <c r="N41" s="338" t="s">
        <v>1082</v>
      </c>
      <c r="O41" s="329" t="s">
        <v>1003</v>
      </c>
      <c r="P41" s="329">
        <v>380</v>
      </c>
      <c r="Q41" s="330">
        <v>7.8</v>
      </c>
    </row>
    <row r="42" spans="1:17" x14ac:dyDescent="0.2">
      <c r="A42" s="326" t="s">
        <v>1176</v>
      </c>
      <c r="B42" s="338" t="s">
        <v>132</v>
      </c>
      <c r="C42" s="338" t="s">
        <v>52</v>
      </c>
      <c r="D42" s="329">
        <v>43009</v>
      </c>
      <c r="E42" s="329">
        <v>329.00040000000001</v>
      </c>
      <c r="F42" s="329">
        <v>3515</v>
      </c>
      <c r="G42" s="329">
        <v>100004241</v>
      </c>
      <c r="H42" s="329">
        <v>3440</v>
      </c>
      <c r="I42" s="329" t="s">
        <v>133</v>
      </c>
      <c r="J42" s="329" t="s">
        <v>134</v>
      </c>
      <c r="K42" s="329">
        <v>491</v>
      </c>
      <c r="L42" s="329">
        <v>10.1</v>
      </c>
      <c r="M42" s="338" t="s">
        <v>132</v>
      </c>
      <c r="N42" s="338" t="s">
        <v>172</v>
      </c>
      <c r="O42" s="329" t="s">
        <v>1003</v>
      </c>
      <c r="P42" s="329">
        <v>471</v>
      </c>
      <c r="Q42" s="330">
        <v>9.6</v>
      </c>
    </row>
    <row r="43" spans="1:17" x14ac:dyDescent="0.2">
      <c r="A43" s="326" t="s">
        <v>1176</v>
      </c>
      <c r="B43" s="338" t="s">
        <v>175</v>
      </c>
      <c r="C43" s="338" t="s">
        <v>23</v>
      </c>
      <c r="D43" s="329">
        <v>38686</v>
      </c>
      <c r="E43" s="329">
        <v>170.11869999999999</v>
      </c>
      <c r="F43" s="329">
        <v>2407.4</v>
      </c>
      <c r="G43" s="329">
        <v>100002806</v>
      </c>
      <c r="H43" s="329">
        <v>3446</v>
      </c>
      <c r="I43" s="329" t="s">
        <v>176</v>
      </c>
      <c r="J43" s="329" t="s">
        <v>177</v>
      </c>
      <c r="K43" s="329">
        <v>90</v>
      </c>
      <c r="L43" s="329">
        <v>1.8</v>
      </c>
      <c r="M43" s="338" t="s">
        <v>175</v>
      </c>
      <c r="N43" s="338" t="s">
        <v>178</v>
      </c>
      <c r="O43" s="329" t="s">
        <v>1003</v>
      </c>
      <c r="P43" s="329">
        <v>90</v>
      </c>
      <c r="Q43" s="330">
        <v>1.8</v>
      </c>
    </row>
    <row r="44" spans="1:17" x14ac:dyDescent="0.2">
      <c r="A44" s="326" t="s">
        <v>1176</v>
      </c>
      <c r="B44" s="338" t="s">
        <v>181</v>
      </c>
      <c r="C44" s="338" t="s">
        <v>23</v>
      </c>
      <c r="D44" s="329">
        <v>43508</v>
      </c>
      <c r="E44" s="329">
        <v>197.08080000000001</v>
      </c>
      <c r="F44" s="329">
        <v>2700</v>
      </c>
      <c r="G44" s="329">
        <v>100004189</v>
      </c>
      <c r="H44" s="329">
        <v>7139</v>
      </c>
      <c r="I44" s="329" t="s">
        <v>9</v>
      </c>
      <c r="J44" s="329" t="s">
        <v>182</v>
      </c>
      <c r="K44" s="329">
        <v>1887</v>
      </c>
      <c r="L44" s="329">
        <v>38.6</v>
      </c>
      <c r="M44" s="338" t="s">
        <v>184</v>
      </c>
      <c r="N44" s="338" t="s">
        <v>183</v>
      </c>
      <c r="O44" s="329" t="s">
        <v>1003</v>
      </c>
      <c r="P44" s="329">
        <v>56</v>
      </c>
      <c r="Q44" s="330">
        <v>1.1000000000000001</v>
      </c>
    </row>
    <row r="45" spans="1:17" x14ac:dyDescent="0.2">
      <c r="A45" s="326" t="s">
        <v>1176</v>
      </c>
      <c r="B45" s="338" t="s">
        <v>91</v>
      </c>
      <c r="C45" s="338" t="s">
        <v>52</v>
      </c>
      <c r="D45" s="329">
        <v>39625</v>
      </c>
      <c r="E45" s="329">
        <v>295.9572</v>
      </c>
      <c r="F45" s="329">
        <v>2046</v>
      </c>
      <c r="G45" s="329">
        <v>100002734</v>
      </c>
      <c r="H45" s="329">
        <v>3639</v>
      </c>
      <c r="I45" s="329" t="s">
        <v>92</v>
      </c>
      <c r="J45" s="329" t="s">
        <v>93</v>
      </c>
      <c r="K45" s="329">
        <v>1783</v>
      </c>
      <c r="L45" s="329">
        <v>36.5</v>
      </c>
      <c r="M45" s="338" t="s">
        <v>91</v>
      </c>
      <c r="N45" s="338" t="s">
        <v>187</v>
      </c>
      <c r="O45" s="329" t="s">
        <v>1003</v>
      </c>
      <c r="P45" s="329">
        <v>1189</v>
      </c>
      <c r="Q45" s="330">
        <v>24.3</v>
      </c>
    </row>
    <row r="46" spans="1:17" x14ac:dyDescent="0.2">
      <c r="A46" s="326" t="s">
        <v>1176</v>
      </c>
      <c r="B46" s="338" t="s">
        <v>3</v>
      </c>
      <c r="C46" s="338" t="s">
        <v>4</v>
      </c>
      <c r="D46" s="329">
        <v>17799</v>
      </c>
      <c r="E46" s="329">
        <v>205.1234</v>
      </c>
      <c r="F46" s="329">
        <v>4925</v>
      </c>
      <c r="G46" s="329">
        <v>1487</v>
      </c>
      <c r="H46" s="329">
        <v>3672</v>
      </c>
      <c r="I46" s="329" t="s">
        <v>5</v>
      </c>
      <c r="J46" s="329" t="s">
        <v>6</v>
      </c>
      <c r="K46" s="329">
        <v>57</v>
      </c>
      <c r="L46" s="329">
        <v>1.2</v>
      </c>
      <c r="M46" s="338" t="s">
        <v>3</v>
      </c>
      <c r="N46" s="338" t="s">
        <v>12</v>
      </c>
      <c r="O46" s="329" t="s">
        <v>1003</v>
      </c>
      <c r="P46" s="329">
        <v>140</v>
      </c>
      <c r="Q46" s="330">
        <v>2.9</v>
      </c>
    </row>
    <row r="47" spans="1:17" x14ac:dyDescent="0.2">
      <c r="A47" s="326" t="s">
        <v>1176</v>
      </c>
      <c r="B47" s="338" t="s">
        <v>149</v>
      </c>
      <c r="C47" s="338" t="s">
        <v>4</v>
      </c>
      <c r="D47" s="329">
        <v>45472</v>
      </c>
      <c r="E47" s="329">
        <v>381.15550000000002</v>
      </c>
      <c r="F47" s="329">
        <v>4855</v>
      </c>
      <c r="G47" s="329">
        <v>100002406</v>
      </c>
      <c r="H47" s="329">
        <v>163959</v>
      </c>
      <c r="I47" s="329" t="s">
        <v>9</v>
      </c>
      <c r="J47" s="329" t="s">
        <v>9</v>
      </c>
      <c r="K47" s="329">
        <v>1749</v>
      </c>
      <c r="L47" s="329">
        <v>35.799999999999997</v>
      </c>
      <c r="M47" s="338" t="s">
        <v>3</v>
      </c>
      <c r="N47" s="338" t="s">
        <v>12</v>
      </c>
      <c r="O47" s="329" t="s">
        <v>1003</v>
      </c>
      <c r="P47" s="329">
        <v>140</v>
      </c>
      <c r="Q47" s="330">
        <v>2.9</v>
      </c>
    </row>
    <row r="48" spans="1:17" x14ac:dyDescent="0.2">
      <c r="A48" s="326" t="s">
        <v>1176</v>
      </c>
      <c r="B48" s="338" t="s">
        <v>195</v>
      </c>
      <c r="C48" s="338" t="s">
        <v>52</v>
      </c>
      <c r="D48" s="329">
        <v>54787</v>
      </c>
      <c r="E48" s="329">
        <v>406.2337</v>
      </c>
      <c r="F48" s="329">
        <v>3292</v>
      </c>
      <c r="G48" s="329">
        <v>100009389</v>
      </c>
      <c r="H48" s="329">
        <v>3937</v>
      </c>
      <c r="I48" s="329" t="s">
        <v>9</v>
      </c>
      <c r="J48" s="329" t="s">
        <v>9</v>
      </c>
      <c r="K48" s="329">
        <v>168</v>
      </c>
      <c r="L48" s="329">
        <v>3.4</v>
      </c>
      <c r="M48" s="338" t="s">
        <v>195</v>
      </c>
      <c r="N48" s="338" t="s">
        <v>196</v>
      </c>
      <c r="O48" s="329" t="s">
        <v>1003</v>
      </c>
      <c r="P48" s="329">
        <v>214</v>
      </c>
      <c r="Q48" s="330">
        <v>4.4000000000000004</v>
      </c>
    </row>
    <row r="49" spans="1:17" x14ac:dyDescent="0.2">
      <c r="A49" s="326" t="s">
        <v>1176</v>
      </c>
      <c r="B49" s="338" t="s">
        <v>198</v>
      </c>
      <c r="C49" s="338" t="s">
        <v>70</v>
      </c>
      <c r="D49" s="329">
        <v>38306</v>
      </c>
      <c r="E49" s="329">
        <v>130.1087</v>
      </c>
      <c r="F49" s="329">
        <v>2817</v>
      </c>
      <c r="G49" s="329">
        <v>100002405</v>
      </c>
      <c r="H49" s="329">
        <v>4091</v>
      </c>
      <c r="I49" s="329" t="s">
        <v>199</v>
      </c>
      <c r="J49" s="329" t="s">
        <v>200</v>
      </c>
      <c r="K49" s="329">
        <v>322</v>
      </c>
      <c r="L49" s="329">
        <v>6.6</v>
      </c>
      <c r="M49" s="338" t="s">
        <v>198</v>
      </c>
      <c r="N49" s="338" t="s">
        <v>201</v>
      </c>
      <c r="O49" s="329" t="s">
        <v>1003</v>
      </c>
      <c r="P49" s="329">
        <v>334</v>
      </c>
      <c r="Q49" s="330">
        <v>6.8</v>
      </c>
    </row>
    <row r="50" spans="1:17" x14ac:dyDescent="0.2">
      <c r="A50" s="326" t="s">
        <v>1176</v>
      </c>
      <c r="B50" s="338" t="s">
        <v>204</v>
      </c>
      <c r="C50" s="338" t="s">
        <v>205</v>
      </c>
      <c r="D50" s="329">
        <v>57666</v>
      </c>
      <c r="E50" s="329">
        <v>300.14729999999997</v>
      </c>
      <c r="F50" s="329">
        <v>3091</v>
      </c>
      <c r="G50" s="329">
        <v>100015782</v>
      </c>
      <c r="H50" s="329">
        <v>4168</v>
      </c>
      <c r="I50" s="329" t="s">
        <v>206</v>
      </c>
      <c r="J50" s="329" t="s">
        <v>207</v>
      </c>
      <c r="K50" s="329">
        <v>48</v>
      </c>
      <c r="L50" s="329">
        <v>1</v>
      </c>
      <c r="M50" s="338" t="s">
        <v>204</v>
      </c>
      <c r="N50" s="338" t="s">
        <v>208</v>
      </c>
      <c r="O50" s="329" t="s">
        <v>1003</v>
      </c>
      <c r="P50" s="329">
        <v>52</v>
      </c>
      <c r="Q50" s="330">
        <v>1.1000000000000001</v>
      </c>
    </row>
    <row r="51" spans="1:17" x14ac:dyDescent="0.2">
      <c r="A51" s="326" t="s">
        <v>1176</v>
      </c>
      <c r="B51" s="338" t="s">
        <v>55</v>
      </c>
      <c r="C51" s="338" t="s">
        <v>52</v>
      </c>
      <c r="D51" s="329">
        <v>18037</v>
      </c>
      <c r="E51" s="329">
        <v>268.19069999999999</v>
      </c>
      <c r="F51" s="329">
        <v>3312</v>
      </c>
      <c r="G51" s="329">
        <v>2028</v>
      </c>
      <c r="H51" s="329">
        <v>4171</v>
      </c>
      <c r="I51" s="329" t="s">
        <v>56</v>
      </c>
      <c r="J51" s="329" t="s">
        <v>57</v>
      </c>
      <c r="K51" s="329">
        <v>1160</v>
      </c>
      <c r="L51" s="329">
        <v>23.7</v>
      </c>
      <c r="M51" s="338" t="s">
        <v>55</v>
      </c>
      <c r="N51" s="338" t="s">
        <v>82</v>
      </c>
      <c r="O51" s="329" t="s">
        <v>1003</v>
      </c>
      <c r="P51" s="329">
        <v>1113</v>
      </c>
      <c r="Q51" s="330">
        <v>22.8</v>
      </c>
    </row>
    <row r="52" spans="1:17" x14ac:dyDescent="0.2">
      <c r="A52" s="326" t="s">
        <v>1176</v>
      </c>
      <c r="B52" s="338" t="s">
        <v>63</v>
      </c>
      <c r="C52" s="338" t="s">
        <v>52</v>
      </c>
      <c r="D52" s="329">
        <v>34109</v>
      </c>
      <c r="E52" s="329">
        <v>268.15429999999998</v>
      </c>
      <c r="F52" s="329">
        <v>2950</v>
      </c>
      <c r="G52" s="329">
        <v>100001385</v>
      </c>
      <c r="H52" s="329">
        <v>62936</v>
      </c>
      <c r="I52" s="329" t="s">
        <v>9</v>
      </c>
      <c r="J52" s="329" t="s">
        <v>9</v>
      </c>
      <c r="K52" s="329">
        <v>1254</v>
      </c>
      <c r="L52" s="329">
        <v>25.7</v>
      </c>
      <c r="M52" s="338" t="s">
        <v>55</v>
      </c>
      <c r="N52" s="338" t="s">
        <v>82</v>
      </c>
      <c r="O52" s="329" t="s">
        <v>1003</v>
      </c>
      <c r="P52" s="329">
        <v>1113</v>
      </c>
      <c r="Q52" s="330">
        <v>22.8</v>
      </c>
    </row>
    <row r="53" spans="1:17" x14ac:dyDescent="0.2">
      <c r="A53" s="326" t="s">
        <v>1176</v>
      </c>
      <c r="B53" s="338" t="s">
        <v>211</v>
      </c>
      <c r="C53" s="338" t="s">
        <v>4</v>
      </c>
      <c r="D53" s="329">
        <v>61844</v>
      </c>
      <c r="E53" s="329">
        <v>460.16129999999998</v>
      </c>
      <c r="F53" s="329">
        <v>2495</v>
      </c>
      <c r="G53" s="329">
        <v>100016052</v>
      </c>
      <c r="H53" s="329">
        <v>5484731</v>
      </c>
      <c r="I53" s="329" t="s">
        <v>212</v>
      </c>
      <c r="J53" s="329" t="s">
        <v>213</v>
      </c>
      <c r="K53" s="329">
        <v>47</v>
      </c>
      <c r="L53" s="329">
        <v>1</v>
      </c>
      <c r="M53" s="338" t="s">
        <v>857</v>
      </c>
      <c r="N53" s="338" t="s">
        <v>1082</v>
      </c>
      <c r="O53" s="329" t="s">
        <v>1003</v>
      </c>
      <c r="P53" s="329">
        <v>380</v>
      </c>
      <c r="Q53" s="330">
        <v>7.8</v>
      </c>
    </row>
    <row r="54" spans="1:17" x14ac:dyDescent="0.2">
      <c r="A54" s="326" t="s">
        <v>1176</v>
      </c>
      <c r="B54" s="338" t="s">
        <v>214</v>
      </c>
      <c r="C54" s="338" t="s">
        <v>4</v>
      </c>
      <c r="D54" s="329">
        <v>61845</v>
      </c>
      <c r="E54" s="329">
        <v>460.16129999999998</v>
      </c>
      <c r="F54" s="329">
        <v>3077</v>
      </c>
      <c r="G54" s="329">
        <v>100016053</v>
      </c>
      <c r="H54" s="329">
        <v>5360621</v>
      </c>
      <c r="I54" s="329" t="s">
        <v>215</v>
      </c>
      <c r="J54" s="329" t="s">
        <v>216</v>
      </c>
      <c r="K54" s="329">
        <v>27</v>
      </c>
      <c r="L54" s="329">
        <v>0.6</v>
      </c>
      <c r="M54" s="338" t="s">
        <v>857</v>
      </c>
      <c r="N54" s="338" t="s">
        <v>1082</v>
      </c>
      <c r="O54" s="329" t="s">
        <v>1003</v>
      </c>
      <c r="P54" s="329">
        <v>380</v>
      </c>
      <c r="Q54" s="330">
        <v>7.8</v>
      </c>
    </row>
    <row r="55" spans="1:17" x14ac:dyDescent="0.2">
      <c r="A55" s="326" t="s">
        <v>1176</v>
      </c>
      <c r="B55" s="338" t="s">
        <v>220</v>
      </c>
      <c r="C55" s="338" t="s">
        <v>221</v>
      </c>
      <c r="D55" s="329">
        <v>54800</v>
      </c>
      <c r="E55" s="329">
        <v>319.11869999999999</v>
      </c>
      <c r="F55" s="329">
        <v>4185</v>
      </c>
      <c r="G55" s="329">
        <v>100009253</v>
      </c>
      <c r="H55" s="329">
        <v>446541</v>
      </c>
      <c r="I55" s="329" t="s">
        <v>222</v>
      </c>
      <c r="J55" s="329" t="s">
        <v>223</v>
      </c>
      <c r="K55" s="329">
        <v>124</v>
      </c>
      <c r="L55" s="329">
        <v>2.5</v>
      </c>
      <c r="M55" s="338" t="s">
        <v>220</v>
      </c>
      <c r="N55" s="338" t="s">
        <v>224</v>
      </c>
      <c r="O55" s="329" t="s">
        <v>1003</v>
      </c>
      <c r="P55" s="329">
        <v>135</v>
      </c>
      <c r="Q55" s="330">
        <v>2.8</v>
      </c>
    </row>
    <row r="56" spans="1:17" x14ac:dyDescent="0.2">
      <c r="A56" s="326" t="s">
        <v>1176</v>
      </c>
      <c r="B56" s="338" t="s">
        <v>227</v>
      </c>
      <c r="C56" s="338" t="s">
        <v>221</v>
      </c>
      <c r="D56" s="329">
        <v>54792</v>
      </c>
      <c r="E56" s="329">
        <v>495.1508</v>
      </c>
      <c r="F56" s="329">
        <v>2627</v>
      </c>
      <c r="G56" s="329">
        <v>100009254</v>
      </c>
      <c r="H56" s="329">
        <v>6442661</v>
      </c>
      <c r="I56" s="329" t="s">
        <v>9</v>
      </c>
      <c r="J56" s="329" t="s">
        <v>228</v>
      </c>
      <c r="K56" s="329">
        <v>134</v>
      </c>
      <c r="L56" s="329">
        <v>2.7</v>
      </c>
      <c r="M56" s="338" t="s">
        <v>220</v>
      </c>
      <c r="N56" s="338" t="s">
        <v>224</v>
      </c>
      <c r="O56" s="329" t="s">
        <v>1003</v>
      </c>
      <c r="P56" s="329">
        <v>135</v>
      </c>
      <c r="Q56" s="330">
        <v>2.8</v>
      </c>
    </row>
    <row r="57" spans="1:17" x14ac:dyDescent="0.2">
      <c r="A57" s="326" t="s">
        <v>1176</v>
      </c>
      <c r="B57" s="338" t="s">
        <v>937</v>
      </c>
      <c r="C57" s="338" t="s">
        <v>46</v>
      </c>
      <c r="D57" s="329">
        <v>62484</v>
      </c>
      <c r="E57" s="329">
        <v>296.1216</v>
      </c>
      <c r="F57" s="329">
        <v>874</v>
      </c>
      <c r="G57" s="329">
        <v>100020805</v>
      </c>
      <c r="H57" s="329">
        <v>11369918</v>
      </c>
      <c r="I57" s="329" t="s">
        <v>9</v>
      </c>
      <c r="J57" s="329" t="s">
        <v>9</v>
      </c>
      <c r="K57" s="329">
        <v>19</v>
      </c>
      <c r="L57" s="329">
        <v>0.4</v>
      </c>
      <c r="M57" s="338" t="s">
        <v>240</v>
      </c>
      <c r="N57" s="338" t="s">
        <v>239</v>
      </c>
      <c r="O57" s="329" t="s">
        <v>1003</v>
      </c>
      <c r="P57" s="329">
        <v>20</v>
      </c>
      <c r="Q57" s="330">
        <v>0.4</v>
      </c>
    </row>
    <row r="58" spans="1:17" x14ac:dyDescent="0.2">
      <c r="A58" s="326" t="s">
        <v>1176</v>
      </c>
      <c r="B58" s="338" t="s">
        <v>976</v>
      </c>
      <c r="C58" s="338" t="s">
        <v>4</v>
      </c>
      <c r="D58" s="329">
        <v>52355</v>
      </c>
      <c r="E58" s="329">
        <v>250.18020000000001</v>
      </c>
      <c r="F58" s="329">
        <v>3360</v>
      </c>
      <c r="G58" s="329">
        <v>100006384</v>
      </c>
      <c r="H58" s="329">
        <v>10354700</v>
      </c>
      <c r="I58" s="329" t="s">
        <v>9</v>
      </c>
      <c r="J58" s="329" t="s">
        <v>171</v>
      </c>
      <c r="K58" s="329">
        <v>139</v>
      </c>
      <c r="L58" s="329">
        <v>2.8</v>
      </c>
      <c r="M58" s="338" t="s">
        <v>857</v>
      </c>
      <c r="N58" s="338" t="s">
        <v>1082</v>
      </c>
      <c r="O58" s="329" t="s">
        <v>1003</v>
      </c>
      <c r="P58" s="329">
        <v>380</v>
      </c>
      <c r="Q58" s="330">
        <v>7.8</v>
      </c>
    </row>
    <row r="59" spans="1:17" x14ac:dyDescent="0.2">
      <c r="A59" s="326" t="s">
        <v>1176</v>
      </c>
      <c r="B59" s="338" t="s">
        <v>933</v>
      </c>
      <c r="C59" s="338" t="s">
        <v>46</v>
      </c>
      <c r="D59" s="329">
        <v>52358</v>
      </c>
      <c r="E59" s="329">
        <v>426.21230000000003</v>
      </c>
      <c r="F59" s="329">
        <v>2902</v>
      </c>
      <c r="G59" s="329">
        <v>100006001</v>
      </c>
      <c r="H59" s="329" t="s">
        <v>9</v>
      </c>
      <c r="I59" s="329" t="s">
        <v>9</v>
      </c>
      <c r="J59" s="329" t="s">
        <v>229</v>
      </c>
      <c r="K59" s="329">
        <v>35</v>
      </c>
      <c r="L59" s="329">
        <v>0.7</v>
      </c>
      <c r="M59" s="338" t="s">
        <v>231</v>
      </c>
      <c r="N59" s="338" t="s">
        <v>230</v>
      </c>
      <c r="O59" s="329" t="s">
        <v>1003</v>
      </c>
      <c r="P59" s="329">
        <v>30</v>
      </c>
      <c r="Q59" s="330">
        <v>0.6</v>
      </c>
    </row>
    <row r="60" spans="1:17" x14ac:dyDescent="0.2">
      <c r="A60" s="326" t="s">
        <v>1176</v>
      </c>
      <c r="B60" s="338" t="s">
        <v>935</v>
      </c>
      <c r="C60" s="338" t="s">
        <v>31</v>
      </c>
      <c r="D60" s="329">
        <v>62107</v>
      </c>
      <c r="E60" s="329">
        <v>310.05029999999999</v>
      </c>
      <c r="F60" s="329">
        <v>1745</v>
      </c>
      <c r="G60" s="329">
        <v>100020244</v>
      </c>
      <c r="H60" s="329" t="s">
        <v>9</v>
      </c>
      <c r="I60" s="329" t="s">
        <v>9</v>
      </c>
      <c r="J60" s="329" t="s">
        <v>9</v>
      </c>
      <c r="K60" s="329">
        <v>60</v>
      </c>
      <c r="L60" s="329">
        <v>1.2</v>
      </c>
      <c r="M60" s="338" t="s">
        <v>234</v>
      </c>
      <c r="N60" s="338" t="s">
        <v>233</v>
      </c>
      <c r="O60" s="329" t="s">
        <v>1003</v>
      </c>
      <c r="P60" s="329">
        <v>66</v>
      </c>
      <c r="Q60" s="330">
        <v>1.4</v>
      </c>
    </row>
    <row r="61" spans="1:17" x14ac:dyDescent="0.2">
      <c r="A61" s="326" t="s">
        <v>1176</v>
      </c>
      <c r="B61" s="338" t="s">
        <v>936</v>
      </c>
      <c r="C61" s="338" t="s">
        <v>31</v>
      </c>
      <c r="D61" s="329">
        <v>62106</v>
      </c>
      <c r="E61" s="329">
        <v>296.07</v>
      </c>
      <c r="F61" s="329">
        <v>2622</v>
      </c>
      <c r="G61" s="329">
        <v>100020243</v>
      </c>
      <c r="H61" s="329">
        <v>65280</v>
      </c>
      <c r="I61" s="329" t="s">
        <v>237</v>
      </c>
      <c r="J61" s="329" t="s">
        <v>238</v>
      </c>
      <c r="K61" s="329">
        <v>427</v>
      </c>
      <c r="L61" s="329">
        <v>8.6999999999999993</v>
      </c>
      <c r="M61" s="338" t="s">
        <v>234</v>
      </c>
      <c r="N61" s="338" t="s">
        <v>233</v>
      </c>
      <c r="O61" s="329" t="s">
        <v>1003</v>
      </c>
      <c r="P61" s="329">
        <v>66</v>
      </c>
      <c r="Q61" s="330">
        <v>1.4</v>
      </c>
    </row>
    <row r="62" spans="1:17" x14ac:dyDescent="0.2">
      <c r="A62" s="326" t="s">
        <v>1176</v>
      </c>
      <c r="B62" s="338" t="s">
        <v>981</v>
      </c>
      <c r="C62" s="338" t="s">
        <v>4</v>
      </c>
      <c r="D62" s="329">
        <v>52377</v>
      </c>
      <c r="E62" s="329">
        <v>502.17189999999999</v>
      </c>
      <c r="F62" s="329">
        <v>3743</v>
      </c>
      <c r="G62" s="329">
        <v>100006434</v>
      </c>
      <c r="H62" s="329" t="s">
        <v>9</v>
      </c>
      <c r="I62" s="329" t="s">
        <v>9</v>
      </c>
      <c r="J62" s="329" t="s">
        <v>9</v>
      </c>
      <c r="K62" s="329">
        <v>126</v>
      </c>
      <c r="L62" s="329">
        <v>2.6</v>
      </c>
      <c r="M62" s="338" t="s">
        <v>857</v>
      </c>
      <c r="N62" s="338" t="s">
        <v>1082</v>
      </c>
      <c r="O62" s="329" t="s">
        <v>1003</v>
      </c>
      <c r="P62" s="329">
        <v>380</v>
      </c>
      <c r="Q62" s="330">
        <v>7.8</v>
      </c>
    </row>
    <row r="63" spans="1:17" x14ac:dyDescent="0.2">
      <c r="A63" s="326" t="s">
        <v>1176</v>
      </c>
      <c r="B63" s="338" t="s">
        <v>190</v>
      </c>
      <c r="C63" s="338" t="s">
        <v>4</v>
      </c>
      <c r="D63" s="329">
        <v>52363</v>
      </c>
      <c r="E63" s="329">
        <v>302.13869999999997</v>
      </c>
      <c r="F63" s="329">
        <v>2930</v>
      </c>
      <c r="G63" s="329">
        <v>100006432</v>
      </c>
      <c r="H63" s="329">
        <v>5489120</v>
      </c>
      <c r="I63" s="329" t="s">
        <v>9</v>
      </c>
      <c r="J63" s="329" t="s">
        <v>191</v>
      </c>
      <c r="K63" s="329">
        <v>30</v>
      </c>
      <c r="L63" s="329">
        <v>0.6</v>
      </c>
      <c r="M63" s="338" t="s">
        <v>857</v>
      </c>
      <c r="N63" s="338" t="s">
        <v>1082</v>
      </c>
      <c r="O63" s="329" t="s">
        <v>1003</v>
      </c>
      <c r="P63" s="329">
        <v>380</v>
      </c>
      <c r="Q63" s="330">
        <v>7.8</v>
      </c>
    </row>
    <row r="64" spans="1:17" x14ac:dyDescent="0.2">
      <c r="A64" s="326" t="s">
        <v>1176</v>
      </c>
      <c r="B64" s="338" t="s">
        <v>988</v>
      </c>
      <c r="C64" s="338" t="s">
        <v>4</v>
      </c>
      <c r="D64" s="329">
        <v>53239</v>
      </c>
      <c r="E64" s="329">
        <v>250.18020000000001</v>
      </c>
      <c r="F64" s="329">
        <v>3045</v>
      </c>
      <c r="G64" s="329">
        <v>100006382</v>
      </c>
      <c r="H64" s="329">
        <v>130829</v>
      </c>
      <c r="I64" s="329" t="s">
        <v>9</v>
      </c>
      <c r="J64" s="329" t="s">
        <v>243</v>
      </c>
      <c r="K64" s="329">
        <v>131</v>
      </c>
      <c r="L64" s="329">
        <v>2.7</v>
      </c>
      <c r="M64" s="338" t="s">
        <v>857</v>
      </c>
      <c r="N64" s="338" t="s">
        <v>1082</v>
      </c>
      <c r="O64" s="329" t="s">
        <v>1003</v>
      </c>
      <c r="P64" s="329">
        <v>380</v>
      </c>
      <c r="Q64" s="330">
        <v>7.8</v>
      </c>
    </row>
    <row r="65" spans="1:17" x14ac:dyDescent="0.2">
      <c r="A65" s="326" t="s">
        <v>1176</v>
      </c>
      <c r="B65" s="338" t="s">
        <v>978</v>
      </c>
      <c r="C65" s="338" t="s">
        <v>4</v>
      </c>
      <c r="D65" s="329">
        <v>52357</v>
      </c>
      <c r="E65" s="329">
        <v>426.21230000000003</v>
      </c>
      <c r="F65" s="329">
        <v>2741</v>
      </c>
      <c r="G65" s="329">
        <v>100006383</v>
      </c>
      <c r="H65" s="329" t="s">
        <v>9</v>
      </c>
      <c r="I65" s="329" t="s">
        <v>9</v>
      </c>
      <c r="J65" s="329" t="s">
        <v>1246</v>
      </c>
      <c r="K65" s="329">
        <v>130</v>
      </c>
      <c r="L65" s="329">
        <v>2.7</v>
      </c>
      <c r="M65" s="338" t="s">
        <v>857</v>
      </c>
      <c r="N65" s="338" t="s">
        <v>1082</v>
      </c>
      <c r="O65" s="329" t="s">
        <v>1003</v>
      </c>
      <c r="P65" s="329">
        <v>380</v>
      </c>
      <c r="Q65" s="330">
        <v>7.8</v>
      </c>
    </row>
    <row r="66" spans="1:17" x14ac:dyDescent="0.2">
      <c r="A66" s="326" t="s">
        <v>1176</v>
      </c>
      <c r="B66" s="338" t="s">
        <v>939</v>
      </c>
      <c r="C66" s="338" t="s">
        <v>46</v>
      </c>
      <c r="D66" s="329">
        <v>43334</v>
      </c>
      <c r="E66" s="329">
        <v>264.19580000000002</v>
      </c>
      <c r="F66" s="329">
        <v>3253</v>
      </c>
      <c r="G66" s="329">
        <v>100004173</v>
      </c>
      <c r="H66" s="329">
        <v>125017</v>
      </c>
      <c r="I66" s="329" t="s">
        <v>247</v>
      </c>
      <c r="J66" s="329" t="s">
        <v>248</v>
      </c>
      <c r="K66" s="329">
        <v>38</v>
      </c>
      <c r="L66" s="329">
        <v>0.8</v>
      </c>
      <c r="M66" s="338" t="s">
        <v>231</v>
      </c>
      <c r="N66" s="338" t="s">
        <v>230</v>
      </c>
      <c r="O66" s="329" t="s">
        <v>1003</v>
      </c>
      <c r="P66" s="329">
        <v>30</v>
      </c>
      <c r="Q66" s="330">
        <v>0.6</v>
      </c>
    </row>
    <row r="67" spans="1:17" x14ac:dyDescent="0.2">
      <c r="A67" s="326" t="s">
        <v>1176</v>
      </c>
      <c r="B67" s="338" t="s">
        <v>249</v>
      </c>
      <c r="C67" s="338" t="s">
        <v>52</v>
      </c>
      <c r="D67" s="329">
        <v>53256</v>
      </c>
      <c r="E67" s="329">
        <v>445.19940000000003</v>
      </c>
      <c r="F67" s="329">
        <v>3747</v>
      </c>
      <c r="G67" s="329">
        <v>100006239</v>
      </c>
      <c r="H67" s="329">
        <v>158781</v>
      </c>
      <c r="I67" s="329" t="s">
        <v>250</v>
      </c>
      <c r="J67" s="329" t="s">
        <v>251</v>
      </c>
      <c r="K67" s="329">
        <v>300</v>
      </c>
      <c r="L67" s="329">
        <v>6.1</v>
      </c>
      <c r="M67" s="338" t="s">
        <v>249</v>
      </c>
      <c r="N67" s="338" t="s">
        <v>252</v>
      </c>
      <c r="O67" s="329" t="s">
        <v>1003</v>
      </c>
      <c r="P67" s="329">
        <v>296</v>
      </c>
      <c r="Q67" s="330">
        <v>6.1</v>
      </c>
    </row>
    <row r="68" spans="1:17" x14ac:dyDescent="0.2">
      <c r="A68" s="326" t="s">
        <v>1176</v>
      </c>
      <c r="B68" s="338" t="s">
        <v>192</v>
      </c>
      <c r="C68" s="338" t="s">
        <v>4</v>
      </c>
      <c r="D68" s="329">
        <v>52365</v>
      </c>
      <c r="E68" s="329">
        <v>316.15429999999998</v>
      </c>
      <c r="F68" s="329">
        <v>2863</v>
      </c>
      <c r="G68" s="329">
        <v>100005837</v>
      </c>
      <c r="H68" s="329">
        <v>5284603</v>
      </c>
      <c r="I68" s="329" t="s">
        <v>193</v>
      </c>
      <c r="J68" s="329" t="s">
        <v>194</v>
      </c>
      <c r="K68" s="329">
        <v>30</v>
      </c>
      <c r="L68" s="329">
        <v>0.6</v>
      </c>
      <c r="M68" s="338" t="s">
        <v>857</v>
      </c>
      <c r="N68" s="338" t="s">
        <v>1082</v>
      </c>
      <c r="O68" s="329" t="s">
        <v>1003</v>
      </c>
      <c r="P68" s="329">
        <v>380</v>
      </c>
      <c r="Q68" s="330">
        <v>7.8</v>
      </c>
    </row>
    <row r="69" spans="1:17" x14ac:dyDescent="0.2">
      <c r="A69" s="326" t="s">
        <v>1176</v>
      </c>
      <c r="B69" s="338" t="s">
        <v>98</v>
      </c>
      <c r="C69" s="338" t="s">
        <v>70</v>
      </c>
      <c r="D69" s="329">
        <v>41726</v>
      </c>
      <c r="E69" s="329">
        <v>151.02619999999999</v>
      </c>
      <c r="F69" s="329">
        <v>1656</v>
      </c>
      <c r="G69" s="329">
        <v>100002489</v>
      </c>
      <c r="H69" s="329">
        <v>4644</v>
      </c>
      <c r="I69" s="329" t="s">
        <v>99</v>
      </c>
      <c r="J69" s="329" t="s">
        <v>100</v>
      </c>
      <c r="K69" s="329">
        <v>2029</v>
      </c>
      <c r="L69" s="329">
        <v>41.5</v>
      </c>
      <c r="M69" s="338" t="s">
        <v>69</v>
      </c>
      <c r="N69" s="338" t="s">
        <v>73</v>
      </c>
      <c r="O69" s="329" t="s">
        <v>1003</v>
      </c>
      <c r="P69" s="329">
        <v>1499</v>
      </c>
      <c r="Q69" s="330">
        <v>30.7</v>
      </c>
    </row>
    <row r="70" spans="1:17" x14ac:dyDescent="0.2">
      <c r="A70" s="326" t="s">
        <v>1176</v>
      </c>
      <c r="B70" s="338" t="s">
        <v>259</v>
      </c>
      <c r="C70" s="338" t="s">
        <v>221</v>
      </c>
      <c r="D70" s="329">
        <v>54742</v>
      </c>
      <c r="E70" s="329">
        <v>359.18639999999999</v>
      </c>
      <c r="F70" s="329">
        <v>4701</v>
      </c>
      <c r="G70" s="329">
        <v>100009252</v>
      </c>
      <c r="H70" s="329">
        <v>5755</v>
      </c>
      <c r="I70" s="329" t="s">
        <v>260</v>
      </c>
      <c r="J70" s="329" t="s">
        <v>261</v>
      </c>
      <c r="K70" s="329">
        <v>442</v>
      </c>
      <c r="L70" s="329">
        <v>9</v>
      </c>
      <c r="M70" s="338" t="s">
        <v>259</v>
      </c>
      <c r="N70" s="338" t="s">
        <v>262</v>
      </c>
      <c r="O70" s="329" t="s">
        <v>1003</v>
      </c>
      <c r="P70" s="329">
        <v>308</v>
      </c>
      <c r="Q70" s="330">
        <v>6.3</v>
      </c>
    </row>
    <row r="71" spans="1:17" x14ac:dyDescent="0.2">
      <c r="A71" s="326" t="s">
        <v>1176</v>
      </c>
      <c r="B71" s="338" t="s">
        <v>254</v>
      </c>
      <c r="C71" s="338" t="s">
        <v>221</v>
      </c>
      <c r="D71" s="329">
        <v>54741</v>
      </c>
      <c r="E71" s="329">
        <v>357.17070000000001</v>
      </c>
      <c r="F71" s="329">
        <v>4518</v>
      </c>
      <c r="G71" s="329">
        <v>100009251</v>
      </c>
      <c r="H71" s="329">
        <v>5865</v>
      </c>
      <c r="I71" s="329" t="s">
        <v>255</v>
      </c>
      <c r="J71" s="329" t="s">
        <v>256</v>
      </c>
      <c r="K71" s="329">
        <v>482</v>
      </c>
      <c r="L71" s="329">
        <v>9.9</v>
      </c>
      <c r="M71" s="338" t="s">
        <v>254</v>
      </c>
      <c r="N71" s="338" t="s">
        <v>264</v>
      </c>
      <c r="O71" s="329" t="s">
        <v>1003</v>
      </c>
      <c r="P71" s="329">
        <v>232</v>
      </c>
      <c r="Q71" s="330">
        <v>4.7</v>
      </c>
    </row>
    <row r="72" spans="1:17" x14ac:dyDescent="0.2">
      <c r="A72" s="326" t="s">
        <v>1176</v>
      </c>
      <c r="B72" s="338" t="s">
        <v>266</v>
      </c>
      <c r="C72" s="338" t="s">
        <v>23</v>
      </c>
      <c r="D72" s="329">
        <v>52913</v>
      </c>
      <c r="E72" s="329">
        <v>158.11869999999999</v>
      </c>
      <c r="F72" s="329">
        <v>2378</v>
      </c>
      <c r="G72" s="329">
        <v>100008943</v>
      </c>
      <c r="H72" s="329">
        <v>4715169</v>
      </c>
      <c r="I72" s="329" t="s">
        <v>9</v>
      </c>
      <c r="J72" s="329" t="s">
        <v>9</v>
      </c>
      <c r="K72" s="329">
        <v>101</v>
      </c>
      <c r="L72" s="329">
        <v>2.1</v>
      </c>
      <c r="M72" s="338" t="s">
        <v>266</v>
      </c>
      <c r="N72" s="338" t="s">
        <v>267</v>
      </c>
      <c r="O72" s="329" t="s">
        <v>1003</v>
      </c>
      <c r="P72" s="329">
        <v>96</v>
      </c>
      <c r="Q72" s="330">
        <v>2</v>
      </c>
    </row>
    <row r="73" spans="1:17" x14ac:dyDescent="0.2">
      <c r="A73" s="326" t="s">
        <v>1176</v>
      </c>
      <c r="B73" s="338" t="s">
        <v>270</v>
      </c>
      <c r="C73" s="338" t="s">
        <v>31</v>
      </c>
      <c r="D73" s="329">
        <v>39767</v>
      </c>
      <c r="E73" s="329">
        <v>325.19110000000001</v>
      </c>
      <c r="F73" s="329">
        <v>3378</v>
      </c>
      <c r="G73" s="329">
        <v>100002968</v>
      </c>
      <c r="H73" s="329">
        <v>2728270</v>
      </c>
      <c r="I73" s="329" t="s">
        <v>9</v>
      </c>
      <c r="J73" s="329" t="s">
        <v>9</v>
      </c>
      <c r="K73" s="329">
        <v>285</v>
      </c>
      <c r="L73" s="329">
        <v>5.8</v>
      </c>
      <c r="M73" s="338" t="s">
        <v>270</v>
      </c>
      <c r="N73" s="338" t="s">
        <v>34</v>
      </c>
      <c r="O73" s="329" t="s">
        <v>1003</v>
      </c>
      <c r="P73" s="329">
        <v>32</v>
      </c>
      <c r="Q73" s="330">
        <v>0.7</v>
      </c>
    </row>
    <row r="74" spans="1:17" x14ac:dyDescent="0.2">
      <c r="A74" s="326" t="s">
        <v>1176</v>
      </c>
      <c r="B74" s="338" t="s">
        <v>271</v>
      </c>
      <c r="C74" s="338" t="s">
        <v>205</v>
      </c>
      <c r="D74" s="329">
        <v>38595</v>
      </c>
      <c r="E74" s="329">
        <v>315.14850000000001</v>
      </c>
      <c r="F74" s="329">
        <v>2910</v>
      </c>
      <c r="G74" s="329">
        <v>100002735</v>
      </c>
      <c r="H74" s="329">
        <v>3001055</v>
      </c>
      <c r="I74" s="329" t="s">
        <v>272</v>
      </c>
      <c r="J74" s="329" t="s">
        <v>273</v>
      </c>
      <c r="K74" s="329">
        <v>109</v>
      </c>
      <c r="L74" s="329">
        <v>2.2000000000000002</v>
      </c>
      <c r="M74" s="338" t="s">
        <v>271</v>
      </c>
      <c r="N74" s="338" t="s">
        <v>274</v>
      </c>
      <c r="O74" s="329" t="s">
        <v>1003</v>
      </c>
      <c r="P74" s="329">
        <v>43</v>
      </c>
      <c r="Q74" s="330">
        <v>0.9</v>
      </c>
    </row>
    <row r="75" spans="1:17" x14ac:dyDescent="0.2">
      <c r="A75" s="326" t="s">
        <v>1176</v>
      </c>
      <c r="B75" s="338" t="s">
        <v>949</v>
      </c>
      <c r="C75" s="338" t="s">
        <v>205</v>
      </c>
      <c r="D75" s="329">
        <v>62485</v>
      </c>
      <c r="E75" s="329">
        <v>331.14350000000002</v>
      </c>
      <c r="F75" s="329">
        <v>2926</v>
      </c>
      <c r="G75" s="329">
        <v>100020810</v>
      </c>
      <c r="H75" s="329">
        <v>3033888</v>
      </c>
      <c r="I75" s="329" t="s">
        <v>9</v>
      </c>
      <c r="J75" s="329" t="s">
        <v>9</v>
      </c>
      <c r="K75" s="329">
        <v>61</v>
      </c>
      <c r="L75" s="329">
        <v>1.2</v>
      </c>
      <c r="M75" s="338" t="s">
        <v>271</v>
      </c>
      <c r="N75" s="338" t="s">
        <v>274</v>
      </c>
      <c r="O75" s="329" t="s">
        <v>1003</v>
      </c>
      <c r="P75" s="329">
        <v>43</v>
      </c>
      <c r="Q75" s="330">
        <v>0.9</v>
      </c>
    </row>
    <row r="76" spans="1:17" x14ac:dyDescent="0.2">
      <c r="A76" s="326" t="s">
        <v>1176</v>
      </c>
      <c r="B76" s="338" t="s">
        <v>277</v>
      </c>
      <c r="C76" s="338" t="s">
        <v>46</v>
      </c>
      <c r="D76" s="329">
        <v>39757</v>
      </c>
      <c r="E76" s="329">
        <v>306.08109999999999</v>
      </c>
      <c r="F76" s="329">
        <v>1070</v>
      </c>
      <c r="G76" s="329">
        <v>100002804</v>
      </c>
      <c r="H76" s="329">
        <v>68617</v>
      </c>
      <c r="I76" s="329" t="s">
        <v>278</v>
      </c>
      <c r="J76" s="329" t="s">
        <v>279</v>
      </c>
      <c r="K76" s="329">
        <v>23</v>
      </c>
      <c r="L76" s="329">
        <v>0.5</v>
      </c>
      <c r="M76" s="338" t="s">
        <v>277</v>
      </c>
      <c r="N76" s="338" t="s">
        <v>280</v>
      </c>
      <c r="O76" s="329" t="s">
        <v>1003</v>
      </c>
      <c r="P76" s="329">
        <v>26</v>
      </c>
      <c r="Q76" s="330">
        <v>0.5</v>
      </c>
    </row>
    <row r="77" spans="1:17" x14ac:dyDescent="0.2">
      <c r="A77" s="326" t="s">
        <v>1176</v>
      </c>
      <c r="B77" s="338" t="s">
        <v>217</v>
      </c>
      <c r="C77" s="338" t="s">
        <v>70</v>
      </c>
      <c r="D77" s="329">
        <v>52954</v>
      </c>
      <c r="E77" s="329">
        <v>468.1112</v>
      </c>
      <c r="F77" s="329">
        <v>4485</v>
      </c>
      <c r="G77" s="329">
        <v>100008964</v>
      </c>
      <c r="H77" s="329">
        <v>11306691</v>
      </c>
      <c r="I77" s="329" t="s">
        <v>9</v>
      </c>
      <c r="J77" s="329" t="s">
        <v>9</v>
      </c>
      <c r="K77" s="329">
        <v>247</v>
      </c>
      <c r="L77" s="329">
        <v>5.0999999999999996</v>
      </c>
      <c r="M77" s="338" t="s">
        <v>217</v>
      </c>
      <c r="N77" s="338" t="s">
        <v>282</v>
      </c>
      <c r="O77" s="329" t="s">
        <v>1003</v>
      </c>
      <c r="P77" s="329">
        <v>137</v>
      </c>
      <c r="Q77" s="330">
        <v>2.8</v>
      </c>
    </row>
    <row r="78" spans="1:17" x14ac:dyDescent="0.2">
      <c r="A78" s="326" t="s">
        <v>1176</v>
      </c>
      <c r="B78" s="338" t="s">
        <v>234</v>
      </c>
      <c r="C78" s="338" t="s">
        <v>31</v>
      </c>
      <c r="D78" s="329">
        <v>53240</v>
      </c>
      <c r="E78" s="329">
        <v>252.04480000000001</v>
      </c>
      <c r="F78" s="329">
        <v>1941</v>
      </c>
      <c r="G78" s="329">
        <v>100009327</v>
      </c>
      <c r="H78" s="329">
        <v>5329</v>
      </c>
      <c r="I78" s="329" t="s">
        <v>285</v>
      </c>
      <c r="J78" s="329" t="s">
        <v>286</v>
      </c>
      <c r="K78" s="329">
        <v>56</v>
      </c>
      <c r="L78" s="329">
        <v>1.1000000000000001</v>
      </c>
      <c r="M78" s="338" t="s">
        <v>234</v>
      </c>
      <c r="N78" s="338" t="s">
        <v>233</v>
      </c>
      <c r="O78" s="329" t="s">
        <v>1003</v>
      </c>
      <c r="P78" s="329">
        <v>66</v>
      </c>
      <c r="Q78" s="330">
        <v>1.4</v>
      </c>
    </row>
    <row r="79" spans="1:17" x14ac:dyDescent="0.2">
      <c r="A79" s="326" t="s">
        <v>1176</v>
      </c>
      <c r="B79" s="338" t="s">
        <v>244</v>
      </c>
      <c r="C79" s="338" t="s">
        <v>4</v>
      </c>
      <c r="D79" s="329">
        <v>53241</v>
      </c>
      <c r="E79" s="329">
        <v>264.19580000000002</v>
      </c>
      <c r="F79" s="329">
        <v>3288</v>
      </c>
      <c r="G79" s="329">
        <v>100006381</v>
      </c>
      <c r="H79" s="329">
        <v>33741</v>
      </c>
      <c r="I79" s="329" t="s">
        <v>245</v>
      </c>
      <c r="J79" s="329" t="s">
        <v>246</v>
      </c>
      <c r="K79" s="329">
        <v>185</v>
      </c>
      <c r="L79" s="329">
        <v>3.8</v>
      </c>
      <c r="M79" s="338" t="s">
        <v>857</v>
      </c>
      <c r="N79" s="338" t="s">
        <v>1082</v>
      </c>
      <c r="O79" s="329" t="s">
        <v>1003</v>
      </c>
      <c r="P79" s="329">
        <v>380</v>
      </c>
      <c r="Q79" s="330">
        <v>7.8</v>
      </c>
    </row>
    <row r="80" spans="1:17" x14ac:dyDescent="0.2">
      <c r="A80" s="326" t="s">
        <v>1176</v>
      </c>
      <c r="B80" s="338" t="s">
        <v>287</v>
      </c>
      <c r="C80" s="338" t="s">
        <v>52</v>
      </c>
      <c r="D80" s="329">
        <v>42593</v>
      </c>
      <c r="E80" s="329">
        <v>254.11490000000001</v>
      </c>
      <c r="F80" s="329">
        <v>3164</v>
      </c>
      <c r="G80" s="329">
        <v>100003968</v>
      </c>
      <c r="H80" s="329">
        <v>5546</v>
      </c>
      <c r="I80" s="329" t="s">
        <v>288</v>
      </c>
      <c r="J80" s="329" t="s">
        <v>289</v>
      </c>
      <c r="K80" s="329">
        <v>95</v>
      </c>
      <c r="L80" s="329">
        <v>1.9</v>
      </c>
      <c r="M80" s="338" t="s">
        <v>287</v>
      </c>
      <c r="N80" s="338" t="s">
        <v>290</v>
      </c>
      <c r="O80" s="329" t="s">
        <v>1003</v>
      </c>
      <c r="P80" s="329">
        <v>83</v>
      </c>
      <c r="Q80" s="330">
        <v>1.7</v>
      </c>
    </row>
    <row r="81" spans="1:17" x14ac:dyDescent="0.2">
      <c r="A81" s="326" t="s">
        <v>1176</v>
      </c>
      <c r="B81" s="338" t="s">
        <v>167</v>
      </c>
      <c r="C81" s="338" t="s">
        <v>52</v>
      </c>
      <c r="D81" s="329">
        <v>48566</v>
      </c>
      <c r="E81" s="329">
        <v>434.21980000000002</v>
      </c>
      <c r="F81" s="329">
        <v>4228</v>
      </c>
      <c r="G81" s="329">
        <v>100006232</v>
      </c>
      <c r="H81" s="329">
        <v>5650</v>
      </c>
      <c r="I81" s="329" t="s">
        <v>9</v>
      </c>
      <c r="J81" s="329" t="s">
        <v>9</v>
      </c>
      <c r="K81" s="329">
        <v>610</v>
      </c>
      <c r="L81" s="329">
        <v>12.5</v>
      </c>
      <c r="M81" s="338" t="s">
        <v>167</v>
      </c>
      <c r="N81" s="338" t="s">
        <v>293</v>
      </c>
      <c r="O81" s="329" t="s">
        <v>1003</v>
      </c>
      <c r="P81" s="329">
        <v>584</v>
      </c>
      <c r="Q81" s="330">
        <v>12</v>
      </c>
    </row>
    <row r="82" spans="1:17" x14ac:dyDescent="0.2">
      <c r="A82" s="326" t="s">
        <v>1176</v>
      </c>
      <c r="B82" s="338" t="s">
        <v>231</v>
      </c>
      <c r="C82" s="338" t="s">
        <v>46</v>
      </c>
      <c r="D82" s="329">
        <v>38623</v>
      </c>
      <c r="E82" s="329">
        <v>278.2115</v>
      </c>
      <c r="F82" s="329">
        <v>848</v>
      </c>
      <c r="G82" s="329">
        <v>100002807</v>
      </c>
      <c r="H82" s="329">
        <v>5656</v>
      </c>
      <c r="I82" s="329" t="s">
        <v>295</v>
      </c>
      <c r="J82" s="329" t="s">
        <v>296</v>
      </c>
      <c r="K82" s="329">
        <v>32</v>
      </c>
      <c r="L82" s="329">
        <v>0.7</v>
      </c>
      <c r="M82" s="338" t="s">
        <v>231</v>
      </c>
      <c r="N82" s="338" t="s">
        <v>230</v>
      </c>
      <c r="O82" s="329" t="s">
        <v>1003</v>
      </c>
      <c r="P82" s="329">
        <v>30</v>
      </c>
      <c r="Q82" s="330">
        <v>0.6</v>
      </c>
    </row>
    <row r="83" spans="1:17" ht="15" thickBot="1" x14ac:dyDescent="0.25">
      <c r="A83" s="326" t="s">
        <v>1176</v>
      </c>
      <c r="B83" s="338" t="s">
        <v>115</v>
      </c>
      <c r="C83" s="338" t="s">
        <v>52</v>
      </c>
      <c r="D83" s="329">
        <v>42990</v>
      </c>
      <c r="E83" s="329">
        <v>455.29039999999998</v>
      </c>
      <c r="F83" s="329">
        <v>945</v>
      </c>
      <c r="G83" s="329">
        <v>100004028</v>
      </c>
      <c r="H83" s="329">
        <v>2520</v>
      </c>
      <c r="I83" s="329" t="s">
        <v>116</v>
      </c>
      <c r="J83" s="329" t="s">
        <v>117</v>
      </c>
      <c r="K83" s="329">
        <v>68</v>
      </c>
      <c r="L83" s="329">
        <v>1.4</v>
      </c>
      <c r="M83" s="338" t="s">
        <v>115</v>
      </c>
      <c r="N83" s="338" t="s">
        <v>297</v>
      </c>
      <c r="O83" s="329" t="s">
        <v>1003</v>
      </c>
      <c r="P83" s="329">
        <v>63</v>
      </c>
      <c r="Q83" s="330">
        <v>1.3</v>
      </c>
    </row>
    <row r="84" spans="1:17" s="344" customFormat="1" x14ac:dyDescent="0.2">
      <c r="A84" s="340" t="s">
        <v>1063</v>
      </c>
      <c r="B84" s="341" t="s">
        <v>301</v>
      </c>
      <c r="C84" s="341" t="s">
        <v>23</v>
      </c>
      <c r="D84" s="342">
        <v>57781</v>
      </c>
      <c r="E84" s="342">
        <v>159.1027</v>
      </c>
      <c r="F84" s="342">
        <v>2912</v>
      </c>
      <c r="G84" s="342">
        <v>100015977</v>
      </c>
      <c r="H84" s="342">
        <v>134459</v>
      </c>
      <c r="I84" s="342" t="s">
        <v>305</v>
      </c>
      <c r="J84" s="342" t="s">
        <v>306</v>
      </c>
      <c r="K84" s="342">
        <v>16</v>
      </c>
      <c r="L84" s="342">
        <v>0.3</v>
      </c>
      <c r="M84" s="341" t="s">
        <v>302</v>
      </c>
      <c r="N84" s="341" t="s">
        <v>303</v>
      </c>
      <c r="O84" s="342" t="s">
        <v>304</v>
      </c>
      <c r="P84" s="342">
        <v>17</v>
      </c>
      <c r="Q84" s="343">
        <v>0.3</v>
      </c>
    </row>
    <row r="85" spans="1:17" s="344" customFormat="1" x14ac:dyDescent="0.2">
      <c r="A85" s="345" t="s">
        <v>1063</v>
      </c>
      <c r="B85" s="9" t="s">
        <v>307</v>
      </c>
      <c r="C85" s="9" t="s">
        <v>104</v>
      </c>
      <c r="D85" s="18">
        <v>54745</v>
      </c>
      <c r="E85" s="18">
        <v>389.16269999999997</v>
      </c>
      <c r="F85" s="18">
        <v>1052</v>
      </c>
      <c r="G85" s="18">
        <v>100009034</v>
      </c>
      <c r="H85" s="18">
        <v>2678</v>
      </c>
      <c r="I85" s="18" t="s">
        <v>309</v>
      </c>
      <c r="J85" s="18" t="s">
        <v>310</v>
      </c>
      <c r="K85" s="18">
        <v>65</v>
      </c>
      <c r="L85" s="18">
        <v>1.3</v>
      </c>
      <c r="M85" s="9" t="s">
        <v>307</v>
      </c>
      <c r="N85" s="9" t="s">
        <v>308</v>
      </c>
      <c r="O85" s="18" t="s">
        <v>304</v>
      </c>
      <c r="P85" s="18">
        <v>24</v>
      </c>
      <c r="Q85" s="346">
        <v>0.5</v>
      </c>
    </row>
    <row r="86" spans="1:17" s="344" customFormat="1" x14ac:dyDescent="0.2">
      <c r="A86" s="345" t="s">
        <v>1063</v>
      </c>
      <c r="B86" s="9" t="s">
        <v>311</v>
      </c>
      <c r="C86" s="9" t="s">
        <v>52</v>
      </c>
      <c r="D86" s="18">
        <v>54784</v>
      </c>
      <c r="E86" s="18">
        <v>337.00549999999998</v>
      </c>
      <c r="F86" s="18">
        <v>3600</v>
      </c>
      <c r="G86" s="18">
        <v>100006181</v>
      </c>
      <c r="H86" s="18">
        <v>2732</v>
      </c>
      <c r="I86" s="18" t="s">
        <v>313</v>
      </c>
      <c r="J86" s="18" t="s">
        <v>9</v>
      </c>
      <c r="K86" s="18">
        <v>20</v>
      </c>
      <c r="L86" s="18">
        <v>0.4</v>
      </c>
      <c r="M86" s="9" t="s">
        <v>311</v>
      </c>
      <c r="N86" s="9" t="s">
        <v>312</v>
      </c>
      <c r="O86" s="18" t="s">
        <v>304</v>
      </c>
      <c r="P86" s="18">
        <v>16</v>
      </c>
      <c r="Q86" s="346">
        <v>0.3</v>
      </c>
    </row>
    <row r="87" spans="1:17" s="344" customFormat="1" x14ac:dyDescent="0.2">
      <c r="A87" s="345" t="s">
        <v>1063</v>
      </c>
      <c r="B87" s="9" t="s">
        <v>314</v>
      </c>
      <c r="C87" s="9" t="s">
        <v>31</v>
      </c>
      <c r="D87" s="18">
        <v>57614</v>
      </c>
      <c r="E87" s="18">
        <v>392.12630000000001</v>
      </c>
      <c r="F87" s="18">
        <v>2724</v>
      </c>
      <c r="G87" s="18">
        <v>100000687</v>
      </c>
      <c r="H87" s="18" t="s">
        <v>316</v>
      </c>
      <c r="I87" s="18" t="s">
        <v>317</v>
      </c>
      <c r="J87" s="18" t="s">
        <v>9</v>
      </c>
      <c r="K87" s="18">
        <v>22</v>
      </c>
      <c r="L87" s="18">
        <v>0.5</v>
      </c>
      <c r="M87" s="9" t="s">
        <v>314</v>
      </c>
      <c r="N87" s="9" t="s">
        <v>315</v>
      </c>
      <c r="O87" s="18" t="s">
        <v>304</v>
      </c>
      <c r="P87" s="18">
        <v>18</v>
      </c>
      <c r="Q87" s="346">
        <v>0.4</v>
      </c>
    </row>
    <row r="88" spans="1:17" s="344" customFormat="1" x14ac:dyDescent="0.2">
      <c r="A88" s="345" t="s">
        <v>1063</v>
      </c>
      <c r="B88" s="9" t="s">
        <v>318</v>
      </c>
      <c r="C88" s="9" t="s">
        <v>31</v>
      </c>
      <c r="D88" s="18">
        <v>42960</v>
      </c>
      <c r="E88" s="18">
        <v>277.07760000000002</v>
      </c>
      <c r="F88" s="18">
        <v>1015</v>
      </c>
      <c r="G88" s="18">
        <v>100004179</v>
      </c>
      <c r="H88" s="18">
        <v>2812</v>
      </c>
      <c r="I88" s="18" t="s">
        <v>320</v>
      </c>
      <c r="J88" s="18" t="s">
        <v>321</v>
      </c>
      <c r="K88" s="18">
        <v>22</v>
      </c>
      <c r="L88" s="18">
        <v>0.5</v>
      </c>
      <c r="M88" s="9" t="s">
        <v>318</v>
      </c>
      <c r="N88" s="9" t="s">
        <v>319</v>
      </c>
      <c r="O88" s="18" t="s">
        <v>304</v>
      </c>
      <c r="P88" s="18">
        <v>2</v>
      </c>
      <c r="Q88" s="346">
        <v>0</v>
      </c>
    </row>
    <row r="89" spans="1:17" s="344" customFormat="1" x14ac:dyDescent="0.2">
      <c r="A89" s="345" t="s">
        <v>1063</v>
      </c>
      <c r="B89" s="9" t="s">
        <v>322</v>
      </c>
      <c r="C89" s="9" t="s">
        <v>104</v>
      </c>
      <c r="D89" s="18">
        <v>38669</v>
      </c>
      <c r="E89" s="18">
        <v>256.1696</v>
      </c>
      <c r="F89" s="18">
        <v>911</v>
      </c>
      <c r="G89" s="18">
        <v>100002732</v>
      </c>
      <c r="H89" s="18">
        <v>3100</v>
      </c>
      <c r="I89" s="18" t="s">
        <v>324</v>
      </c>
      <c r="J89" s="18" t="s">
        <v>325</v>
      </c>
      <c r="K89" s="18">
        <v>50</v>
      </c>
      <c r="L89" s="18">
        <v>1</v>
      </c>
      <c r="M89" s="9" t="s">
        <v>322</v>
      </c>
      <c r="N89" s="9" t="s">
        <v>323</v>
      </c>
      <c r="O89" s="18" t="s">
        <v>304</v>
      </c>
      <c r="P89" s="18">
        <v>0</v>
      </c>
      <c r="Q89" s="346">
        <v>0</v>
      </c>
    </row>
    <row r="90" spans="1:17" s="344" customFormat="1" x14ac:dyDescent="0.2">
      <c r="A90" s="345" t="s">
        <v>1063</v>
      </c>
      <c r="B90" s="9" t="s">
        <v>326</v>
      </c>
      <c r="C90" s="9" t="s">
        <v>4</v>
      </c>
      <c r="D90" s="18">
        <v>35661</v>
      </c>
      <c r="E90" s="18">
        <v>235.18049999999999</v>
      </c>
      <c r="F90" s="18">
        <v>3250</v>
      </c>
      <c r="G90" s="18">
        <v>100001538</v>
      </c>
      <c r="H90" s="18">
        <v>3676</v>
      </c>
      <c r="I90" s="18" t="s">
        <v>327</v>
      </c>
      <c r="J90" s="18" t="s">
        <v>328</v>
      </c>
      <c r="K90" s="18">
        <v>109</v>
      </c>
      <c r="L90" s="18">
        <v>2.2000000000000002</v>
      </c>
      <c r="M90" s="9" t="s">
        <v>326</v>
      </c>
      <c r="N90" s="9" t="s">
        <v>1084</v>
      </c>
      <c r="O90" s="18" t="s">
        <v>304</v>
      </c>
      <c r="P90" s="18">
        <v>5</v>
      </c>
      <c r="Q90" s="346">
        <v>0.1</v>
      </c>
    </row>
    <row r="91" spans="1:17" s="344" customFormat="1" x14ac:dyDescent="0.2">
      <c r="A91" s="345" t="s">
        <v>1063</v>
      </c>
      <c r="B91" s="9" t="s">
        <v>329</v>
      </c>
      <c r="C91" s="9" t="s">
        <v>205</v>
      </c>
      <c r="D91" s="18">
        <v>38648</v>
      </c>
      <c r="E91" s="18">
        <v>477.2303</v>
      </c>
      <c r="F91" s="18">
        <v>1075</v>
      </c>
      <c r="G91" s="18">
        <v>100002799</v>
      </c>
      <c r="H91" s="18">
        <v>3955</v>
      </c>
      <c r="I91" s="18" t="s">
        <v>331</v>
      </c>
      <c r="J91" s="18" t="s">
        <v>332</v>
      </c>
      <c r="K91" s="18">
        <v>22</v>
      </c>
      <c r="L91" s="18">
        <v>0.5</v>
      </c>
      <c r="M91" s="9" t="s">
        <v>329</v>
      </c>
      <c r="N91" s="9" t="s">
        <v>330</v>
      </c>
      <c r="O91" s="18" t="s">
        <v>304</v>
      </c>
      <c r="P91" s="18">
        <v>11</v>
      </c>
      <c r="Q91" s="346">
        <v>0.2</v>
      </c>
    </row>
    <row r="92" spans="1:17" s="344" customFormat="1" x14ac:dyDescent="0.2">
      <c r="A92" s="345" t="s">
        <v>1063</v>
      </c>
      <c r="B92" s="9" t="s">
        <v>1247</v>
      </c>
      <c r="C92" s="9" t="s">
        <v>31</v>
      </c>
      <c r="D92" s="18">
        <v>48680</v>
      </c>
      <c r="E92" s="18">
        <v>290.06049999999999</v>
      </c>
      <c r="F92" s="18">
        <v>2815</v>
      </c>
      <c r="G92" s="18">
        <v>100006229</v>
      </c>
      <c r="H92" s="18">
        <v>58638</v>
      </c>
      <c r="I92" s="18" t="s">
        <v>9</v>
      </c>
      <c r="J92" s="18" t="s">
        <v>9</v>
      </c>
      <c r="K92" s="18">
        <v>83</v>
      </c>
      <c r="L92" s="18">
        <v>1.7</v>
      </c>
      <c r="M92" s="9" t="s">
        <v>333</v>
      </c>
      <c r="N92" s="9" t="s">
        <v>334</v>
      </c>
      <c r="O92" s="18" t="s">
        <v>304</v>
      </c>
      <c r="P92" s="18">
        <v>15</v>
      </c>
      <c r="Q92" s="346">
        <v>0.3</v>
      </c>
    </row>
    <row r="93" spans="1:17" s="344" customFormat="1" x14ac:dyDescent="0.2">
      <c r="A93" s="345" t="s">
        <v>1063</v>
      </c>
      <c r="B93" s="9" t="s">
        <v>1248</v>
      </c>
      <c r="C93" s="9" t="s">
        <v>4</v>
      </c>
      <c r="D93" s="18">
        <v>33080</v>
      </c>
      <c r="E93" s="18">
        <v>207.14920000000001</v>
      </c>
      <c r="F93" s="18">
        <v>3209</v>
      </c>
      <c r="G93" s="18">
        <v>100001539</v>
      </c>
      <c r="H93" s="18">
        <v>24415</v>
      </c>
      <c r="I93" s="18" t="s">
        <v>336</v>
      </c>
      <c r="J93" s="18" t="s">
        <v>337</v>
      </c>
      <c r="K93" s="18">
        <v>62</v>
      </c>
      <c r="L93" s="18">
        <v>1.3</v>
      </c>
      <c r="M93" s="9" t="s">
        <v>335</v>
      </c>
      <c r="N93" s="9" t="s">
        <v>9</v>
      </c>
      <c r="O93" s="18" t="s">
        <v>304</v>
      </c>
      <c r="P93" s="18" t="s">
        <v>9</v>
      </c>
      <c r="Q93" s="346" t="s">
        <v>9</v>
      </c>
    </row>
    <row r="94" spans="1:17" s="344" customFormat="1" x14ac:dyDescent="0.2">
      <c r="A94" s="345" t="s">
        <v>1063</v>
      </c>
      <c r="B94" s="9" t="s">
        <v>1249</v>
      </c>
      <c r="C94" s="9" t="s">
        <v>338</v>
      </c>
      <c r="D94" s="18">
        <v>35432</v>
      </c>
      <c r="E94" s="18">
        <v>246.17</v>
      </c>
      <c r="F94" s="18">
        <v>3005</v>
      </c>
      <c r="G94" s="18">
        <v>100001589</v>
      </c>
      <c r="H94" s="18">
        <v>126894</v>
      </c>
      <c r="I94" s="18" t="s">
        <v>9</v>
      </c>
      <c r="J94" s="18" t="s">
        <v>339</v>
      </c>
      <c r="K94" s="18">
        <v>60</v>
      </c>
      <c r="L94" s="18">
        <v>1.2</v>
      </c>
      <c r="M94" s="9" t="s">
        <v>1155</v>
      </c>
      <c r="N94" s="9" t="s">
        <v>9</v>
      </c>
      <c r="O94" s="18" t="s">
        <v>304</v>
      </c>
      <c r="P94" s="18" t="s">
        <v>9</v>
      </c>
      <c r="Q94" s="346" t="s">
        <v>9</v>
      </c>
    </row>
    <row r="95" spans="1:17" s="344" customFormat="1" ht="15" thickBot="1" x14ac:dyDescent="0.25">
      <c r="A95" s="347" t="s">
        <v>1063</v>
      </c>
      <c r="B95" s="348" t="s">
        <v>340</v>
      </c>
      <c r="C95" s="348" t="s">
        <v>104</v>
      </c>
      <c r="D95" s="107">
        <v>39586</v>
      </c>
      <c r="E95" s="107">
        <v>166.12260000000001</v>
      </c>
      <c r="F95" s="107">
        <v>3041</v>
      </c>
      <c r="G95" s="107">
        <v>100002738</v>
      </c>
      <c r="H95" s="107">
        <v>7028</v>
      </c>
      <c r="I95" s="107" t="s">
        <v>341</v>
      </c>
      <c r="J95" s="107" t="s">
        <v>342</v>
      </c>
      <c r="K95" s="107">
        <v>40</v>
      </c>
      <c r="L95" s="107">
        <v>0.8</v>
      </c>
      <c r="M95" s="348" t="s">
        <v>340</v>
      </c>
      <c r="N95" s="348" t="s">
        <v>1085</v>
      </c>
      <c r="O95" s="107" t="s">
        <v>304</v>
      </c>
      <c r="P95" s="107">
        <v>0</v>
      </c>
      <c r="Q95" s="349">
        <v>0</v>
      </c>
    </row>
    <row r="96" spans="1:17" x14ac:dyDescent="0.2">
      <c r="A96" s="337" t="s">
        <v>1065</v>
      </c>
      <c r="B96" s="337" t="s">
        <v>378</v>
      </c>
      <c r="C96" s="337" t="s">
        <v>31</v>
      </c>
      <c r="D96" s="309">
        <v>52948</v>
      </c>
      <c r="E96" s="309"/>
      <c r="F96" s="309"/>
      <c r="G96" s="309"/>
      <c r="H96" s="309"/>
      <c r="I96" s="309"/>
      <c r="J96" s="309"/>
      <c r="K96" s="309"/>
      <c r="L96" s="309"/>
      <c r="M96" s="337"/>
      <c r="N96" s="337"/>
      <c r="O96" s="309"/>
      <c r="P96" s="309"/>
      <c r="Q96" s="310"/>
    </row>
    <row r="97" spans="1:17" x14ac:dyDescent="0.2">
      <c r="A97" s="338" t="s">
        <v>1065</v>
      </c>
      <c r="B97" s="338" t="s">
        <v>379</v>
      </c>
      <c r="C97" s="338" t="s">
        <v>31</v>
      </c>
      <c r="D97" s="329">
        <v>52966</v>
      </c>
      <c r="E97" s="329"/>
      <c r="F97" s="329"/>
      <c r="G97" s="329"/>
      <c r="H97" s="329"/>
      <c r="I97" s="329"/>
      <c r="J97" s="329"/>
      <c r="K97" s="329"/>
      <c r="L97" s="329"/>
      <c r="M97" s="338"/>
      <c r="N97" s="338"/>
      <c r="O97" s="329"/>
      <c r="P97" s="329"/>
      <c r="Q97" s="330"/>
    </row>
    <row r="98" spans="1:17" x14ac:dyDescent="0.2">
      <c r="A98" s="338" t="s">
        <v>1065</v>
      </c>
      <c r="B98" s="338" t="s">
        <v>387</v>
      </c>
      <c r="C98" s="338" t="s">
        <v>23</v>
      </c>
      <c r="D98" s="329">
        <v>57646</v>
      </c>
      <c r="E98" s="329"/>
      <c r="F98" s="329"/>
      <c r="G98" s="329"/>
      <c r="H98" s="329"/>
      <c r="I98" s="329"/>
      <c r="J98" s="329"/>
      <c r="K98" s="329"/>
      <c r="L98" s="329"/>
      <c r="M98" s="338"/>
      <c r="N98" s="338"/>
      <c r="O98" s="329"/>
      <c r="P98" s="329"/>
      <c r="Q98" s="330"/>
    </row>
    <row r="99" spans="1:17" x14ac:dyDescent="0.2">
      <c r="A99" s="338" t="s">
        <v>1065</v>
      </c>
      <c r="B99" s="338" t="s">
        <v>366</v>
      </c>
      <c r="C99" s="338" t="s">
        <v>4</v>
      </c>
      <c r="D99" s="329">
        <v>39678</v>
      </c>
      <c r="E99" s="329"/>
      <c r="F99" s="329"/>
      <c r="G99" s="329"/>
      <c r="H99" s="329"/>
      <c r="I99" s="329"/>
      <c r="J99" s="329"/>
      <c r="K99" s="329"/>
      <c r="L99" s="329"/>
      <c r="M99" s="338"/>
      <c r="N99" s="338"/>
      <c r="O99" s="329"/>
      <c r="P99" s="329"/>
      <c r="Q99" s="330"/>
    </row>
    <row r="100" spans="1:17" x14ac:dyDescent="0.2">
      <c r="A100" s="338" t="s">
        <v>1065</v>
      </c>
      <c r="B100" s="338" t="s">
        <v>390</v>
      </c>
      <c r="C100" s="338" t="s">
        <v>31</v>
      </c>
      <c r="D100" s="329">
        <v>57673</v>
      </c>
      <c r="E100" s="329"/>
      <c r="F100" s="329"/>
      <c r="G100" s="329"/>
      <c r="H100" s="329"/>
      <c r="I100" s="329"/>
      <c r="J100" s="329"/>
      <c r="K100" s="329"/>
      <c r="L100" s="329"/>
      <c r="M100" s="338"/>
      <c r="N100" s="338"/>
      <c r="O100" s="329"/>
      <c r="P100" s="329"/>
      <c r="Q100" s="330"/>
    </row>
    <row r="101" spans="1:17" x14ac:dyDescent="0.2">
      <c r="A101" s="338" t="s">
        <v>1065</v>
      </c>
      <c r="B101" s="338" t="s">
        <v>376</v>
      </c>
      <c r="C101" s="338" t="s">
        <v>4</v>
      </c>
      <c r="D101" s="329">
        <v>46331</v>
      </c>
      <c r="E101" s="329"/>
      <c r="F101" s="329"/>
      <c r="G101" s="329"/>
      <c r="H101" s="329"/>
      <c r="I101" s="329"/>
      <c r="J101" s="329"/>
      <c r="K101" s="329"/>
      <c r="L101" s="329"/>
      <c r="M101" s="338"/>
      <c r="N101" s="338"/>
      <c r="O101" s="329"/>
      <c r="P101" s="329"/>
      <c r="Q101" s="330"/>
    </row>
    <row r="102" spans="1:17" x14ac:dyDescent="0.2">
      <c r="A102" s="338" t="s">
        <v>1065</v>
      </c>
      <c r="B102" s="338" t="s">
        <v>375</v>
      </c>
      <c r="C102" s="338" t="s">
        <v>4</v>
      </c>
      <c r="D102" s="329">
        <v>46106</v>
      </c>
      <c r="E102" s="329"/>
      <c r="F102" s="329"/>
      <c r="G102" s="329"/>
      <c r="H102" s="329"/>
      <c r="I102" s="329"/>
      <c r="J102" s="329"/>
      <c r="K102" s="329"/>
      <c r="L102" s="329"/>
      <c r="M102" s="338"/>
      <c r="N102" s="338"/>
      <c r="O102" s="329"/>
      <c r="P102" s="329"/>
      <c r="Q102" s="330"/>
    </row>
    <row r="103" spans="1:17" x14ac:dyDescent="0.2">
      <c r="A103" s="338" t="s">
        <v>1065</v>
      </c>
      <c r="B103" s="338" t="s">
        <v>364</v>
      </c>
      <c r="C103" s="338" t="s">
        <v>31</v>
      </c>
      <c r="D103" s="329">
        <v>39273</v>
      </c>
      <c r="E103" s="329"/>
      <c r="F103" s="329"/>
      <c r="G103" s="329"/>
      <c r="H103" s="329"/>
      <c r="I103" s="329"/>
      <c r="J103" s="329"/>
      <c r="K103" s="329"/>
      <c r="L103" s="329"/>
      <c r="M103" s="338"/>
      <c r="N103" s="338"/>
      <c r="O103" s="329"/>
      <c r="P103" s="329"/>
      <c r="Q103" s="330"/>
    </row>
    <row r="104" spans="1:17" x14ac:dyDescent="0.2">
      <c r="A104" s="338" t="s">
        <v>1065</v>
      </c>
      <c r="B104" s="338" t="s">
        <v>380</v>
      </c>
      <c r="C104" s="338" t="s">
        <v>46</v>
      </c>
      <c r="D104" s="329">
        <v>52991</v>
      </c>
      <c r="E104" s="329"/>
      <c r="F104" s="329"/>
      <c r="G104" s="329"/>
      <c r="H104" s="329"/>
      <c r="I104" s="329"/>
      <c r="J104" s="329"/>
      <c r="K104" s="329"/>
      <c r="L104" s="329"/>
      <c r="M104" s="338"/>
      <c r="N104" s="338"/>
      <c r="O104" s="329"/>
      <c r="P104" s="329"/>
      <c r="Q104" s="330"/>
    </row>
    <row r="105" spans="1:17" x14ac:dyDescent="0.2">
      <c r="A105" s="338" t="s">
        <v>1065</v>
      </c>
      <c r="B105" s="338" t="s">
        <v>371</v>
      </c>
      <c r="C105" s="338" t="s">
        <v>205</v>
      </c>
      <c r="D105" s="329">
        <v>42613</v>
      </c>
      <c r="E105" s="329"/>
      <c r="F105" s="329"/>
      <c r="G105" s="329"/>
      <c r="H105" s="329"/>
      <c r="I105" s="329"/>
      <c r="J105" s="329"/>
      <c r="K105" s="329"/>
      <c r="L105" s="329"/>
      <c r="M105" s="338"/>
      <c r="N105" s="338"/>
      <c r="O105" s="329"/>
      <c r="P105" s="329"/>
      <c r="Q105" s="330"/>
    </row>
    <row r="106" spans="1:17" x14ac:dyDescent="0.2">
      <c r="A106" s="338" t="s">
        <v>1065</v>
      </c>
      <c r="B106" s="338" t="s">
        <v>370</v>
      </c>
      <c r="C106" s="338" t="s">
        <v>104</v>
      </c>
      <c r="D106" s="329">
        <v>42021</v>
      </c>
      <c r="E106" s="329"/>
      <c r="F106" s="329"/>
      <c r="G106" s="329"/>
      <c r="H106" s="329"/>
      <c r="I106" s="329"/>
      <c r="J106" s="329"/>
      <c r="K106" s="329"/>
      <c r="L106" s="329"/>
      <c r="M106" s="338"/>
      <c r="N106" s="338"/>
      <c r="O106" s="329"/>
      <c r="P106" s="329"/>
      <c r="Q106" s="330"/>
    </row>
    <row r="107" spans="1:17" x14ac:dyDescent="0.2">
      <c r="A107" s="338" t="s">
        <v>1065</v>
      </c>
      <c r="B107" s="338" t="s">
        <v>393</v>
      </c>
      <c r="C107" s="338" t="s">
        <v>31</v>
      </c>
      <c r="D107" s="329">
        <v>57707</v>
      </c>
      <c r="E107" s="329"/>
      <c r="F107" s="329"/>
      <c r="G107" s="329"/>
      <c r="H107" s="329"/>
      <c r="I107" s="329"/>
      <c r="J107" s="329"/>
      <c r="K107" s="329"/>
      <c r="L107" s="329"/>
      <c r="M107" s="338"/>
      <c r="N107" s="338"/>
      <c r="O107" s="329"/>
      <c r="P107" s="329"/>
      <c r="Q107" s="330"/>
    </row>
    <row r="108" spans="1:17" x14ac:dyDescent="0.2">
      <c r="A108" s="338" t="s">
        <v>1065</v>
      </c>
      <c r="B108" s="338" t="s">
        <v>374</v>
      </c>
      <c r="C108" s="338" t="s">
        <v>46</v>
      </c>
      <c r="D108" s="329">
        <v>44619</v>
      </c>
      <c r="E108" s="329"/>
      <c r="F108" s="329"/>
      <c r="G108" s="329"/>
      <c r="H108" s="329"/>
      <c r="I108" s="329"/>
      <c r="J108" s="329"/>
      <c r="K108" s="329"/>
      <c r="L108" s="329"/>
      <c r="M108" s="338"/>
      <c r="N108" s="338"/>
      <c r="O108" s="329"/>
      <c r="P108" s="329"/>
      <c r="Q108" s="330"/>
    </row>
    <row r="109" spans="1:17" x14ac:dyDescent="0.2">
      <c r="A109" s="338" t="s">
        <v>1065</v>
      </c>
      <c r="B109" s="338" t="s">
        <v>368</v>
      </c>
      <c r="C109" s="338" t="s">
        <v>46</v>
      </c>
      <c r="D109" s="329">
        <v>40456</v>
      </c>
      <c r="E109" s="329"/>
      <c r="F109" s="329"/>
      <c r="G109" s="329"/>
      <c r="H109" s="329"/>
      <c r="I109" s="329"/>
      <c r="J109" s="329"/>
      <c r="K109" s="329"/>
      <c r="L109" s="329"/>
      <c r="M109" s="338"/>
      <c r="N109" s="338"/>
      <c r="O109" s="329"/>
      <c r="P109" s="329"/>
      <c r="Q109" s="330"/>
    </row>
    <row r="110" spans="1:17" x14ac:dyDescent="0.2">
      <c r="A110" s="338" t="s">
        <v>1065</v>
      </c>
      <c r="B110" s="338" t="s">
        <v>361</v>
      </c>
      <c r="C110" s="338" t="s">
        <v>46</v>
      </c>
      <c r="D110" s="329">
        <v>32882</v>
      </c>
      <c r="E110" s="329"/>
      <c r="F110" s="329"/>
      <c r="G110" s="329"/>
      <c r="H110" s="329"/>
      <c r="I110" s="329"/>
      <c r="J110" s="329"/>
      <c r="K110" s="329"/>
      <c r="L110" s="329"/>
      <c r="M110" s="338"/>
      <c r="N110" s="338"/>
      <c r="O110" s="329"/>
      <c r="P110" s="329"/>
      <c r="Q110" s="330"/>
    </row>
    <row r="111" spans="1:17" x14ac:dyDescent="0.2">
      <c r="A111" s="338" t="s">
        <v>1065</v>
      </c>
      <c r="B111" s="338" t="s">
        <v>357</v>
      </c>
      <c r="C111" s="338" t="s">
        <v>52</v>
      </c>
      <c r="D111" s="329">
        <v>20876</v>
      </c>
      <c r="E111" s="329"/>
      <c r="F111" s="329"/>
      <c r="G111" s="329"/>
      <c r="H111" s="329"/>
      <c r="I111" s="329"/>
      <c r="J111" s="329"/>
      <c r="K111" s="329"/>
      <c r="L111" s="329"/>
      <c r="M111" s="338"/>
      <c r="N111" s="338"/>
      <c r="O111" s="329"/>
      <c r="P111" s="329"/>
      <c r="Q111" s="330"/>
    </row>
    <row r="112" spans="1:17" x14ac:dyDescent="0.2">
      <c r="A112" s="338" t="s">
        <v>1065</v>
      </c>
      <c r="B112" s="338" t="s">
        <v>383</v>
      </c>
      <c r="C112" s="338" t="s">
        <v>23</v>
      </c>
      <c r="D112" s="329">
        <v>54762</v>
      </c>
      <c r="E112" s="329"/>
      <c r="F112" s="329"/>
      <c r="G112" s="329"/>
      <c r="H112" s="329"/>
      <c r="I112" s="329"/>
      <c r="J112" s="329"/>
      <c r="K112" s="329"/>
      <c r="L112" s="329"/>
      <c r="M112" s="338"/>
      <c r="N112" s="338"/>
      <c r="O112" s="329"/>
      <c r="P112" s="329"/>
      <c r="Q112" s="330"/>
    </row>
    <row r="113" spans="1:17" x14ac:dyDescent="0.2">
      <c r="A113" s="338" t="s">
        <v>1065</v>
      </c>
      <c r="B113" s="338" t="s">
        <v>385</v>
      </c>
      <c r="C113" s="338" t="s">
        <v>23</v>
      </c>
      <c r="D113" s="329">
        <v>57641</v>
      </c>
      <c r="E113" s="329"/>
      <c r="F113" s="329"/>
      <c r="G113" s="329"/>
      <c r="H113" s="329"/>
      <c r="I113" s="329"/>
      <c r="J113" s="329"/>
      <c r="K113" s="329"/>
      <c r="L113" s="329"/>
      <c r="M113" s="338"/>
      <c r="N113" s="338"/>
      <c r="O113" s="329"/>
      <c r="P113" s="329"/>
      <c r="Q113" s="330"/>
    </row>
    <row r="114" spans="1:17" x14ac:dyDescent="0.2">
      <c r="A114" s="338" t="s">
        <v>1065</v>
      </c>
      <c r="B114" s="338" t="s">
        <v>381</v>
      </c>
      <c r="C114" s="338" t="s">
        <v>23</v>
      </c>
      <c r="D114" s="329">
        <v>52998</v>
      </c>
      <c r="E114" s="329"/>
      <c r="F114" s="329"/>
      <c r="G114" s="329"/>
      <c r="H114" s="329"/>
      <c r="I114" s="329"/>
      <c r="J114" s="329"/>
      <c r="K114" s="329"/>
      <c r="L114" s="329"/>
      <c r="M114" s="338"/>
      <c r="N114" s="338"/>
      <c r="O114" s="329"/>
      <c r="P114" s="329"/>
      <c r="Q114" s="330"/>
    </row>
    <row r="115" spans="1:17" x14ac:dyDescent="0.2">
      <c r="A115" s="338" t="s">
        <v>1065</v>
      </c>
      <c r="B115" s="338" t="s">
        <v>384</v>
      </c>
      <c r="C115" s="338" t="s">
        <v>23</v>
      </c>
      <c r="D115" s="329">
        <v>54796</v>
      </c>
      <c r="E115" s="329"/>
      <c r="F115" s="329"/>
      <c r="G115" s="329"/>
      <c r="H115" s="329"/>
      <c r="I115" s="329"/>
      <c r="J115" s="329"/>
      <c r="K115" s="329"/>
      <c r="L115" s="329"/>
      <c r="M115" s="338"/>
      <c r="N115" s="338"/>
      <c r="O115" s="329"/>
      <c r="P115" s="329"/>
      <c r="Q115" s="330"/>
    </row>
    <row r="116" spans="1:17" x14ac:dyDescent="0.2">
      <c r="A116" s="338" t="s">
        <v>1065</v>
      </c>
      <c r="B116" s="338" t="s">
        <v>386</v>
      </c>
      <c r="C116" s="338" t="s">
        <v>31</v>
      </c>
      <c r="D116" s="329">
        <v>57642</v>
      </c>
      <c r="E116" s="329"/>
      <c r="F116" s="329"/>
      <c r="G116" s="329"/>
      <c r="H116" s="329"/>
      <c r="I116" s="329"/>
      <c r="J116" s="329"/>
      <c r="K116" s="329"/>
      <c r="L116" s="329"/>
      <c r="M116" s="338"/>
      <c r="N116" s="338"/>
      <c r="O116" s="329"/>
      <c r="P116" s="329"/>
      <c r="Q116" s="330"/>
    </row>
    <row r="117" spans="1:17" x14ac:dyDescent="0.2">
      <c r="A117" s="338" t="s">
        <v>1065</v>
      </c>
      <c r="B117" s="338" t="s">
        <v>358</v>
      </c>
      <c r="C117" s="338" t="s">
        <v>4</v>
      </c>
      <c r="D117" s="329">
        <v>21174</v>
      </c>
      <c r="E117" s="329"/>
      <c r="F117" s="329"/>
      <c r="G117" s="329"/>
      <c r="H117" s="329"/>
      <c r="I117" s="329"/>
      <c r="J117" s="329"/>
      <c r="K117" s="329"/>
      <c r="L117" s="329"/>
      <c r="M117" s="338"/>
      <c r="N117" s="338"/>
      <c r="O117" s="329"/>
      <c r="P117" s="329"/>
      <c r="Q117" s="330"/>
    </row>
    <row r="118" spans="1:17" x14ac:dyDescent="0.2">
      <c r="A118" s="338" t="s">
        <v>1065</v>
      </c>
      <c r="B118" s="338" t="s">
        <v>389</v>
      </c>
      <c r="C118" s="338" t="s">
        <v>31</v>
      </c>
      <c r="D118" s="329">
        <v>57671</v>
      </c>
      <c r="E118" s="329"/>
      <c r="F118" s="329"/>
      <c r="G118" s="329"/>
      <c r="H118" s="329"/>
      <c r="I118" s="329"/>
      <c r="J118" s="329"/>
      <c r="K118" s="329"/>
      <c r="L118" s="329"/>
      <c r="M118" s="338"/>
      <c r="N118" s="338"/>
      <c r="O118" s="329"/>
      <c r="P118" s="329"/>
      <c r="Q118" s="330"/>
    </row>
    <row r="119" spans="1:17" x14ac:dyDescent="0.2">
      <c r="A119" s="338" t="s">
        <v>1065</v>
      </c>
      <c r="B119" s="338" t="s">
        <v>356</v>
      </c>
      <c r="C119" s="338" t="s">
        <v>4</v>
      </c>
      <c r="D119" s="329">
        <v>12122</v>
      </c>
      <c r="E119" s="329"/>
      <c r="F119" s="329"/>
      <c r="G119" s="329"/>
      <c r="H119" s="329"/>
      <c r="I119" s="329"/>
      <c r="J119" s="329"/>
      <c r="K119" s="329"/>
      <c r="L119" s="329"/>
      <c r="M119" s="338"/>
      <c r="N119" s="338"/>
      <c r="O119" s="329"/>
      <c r="P119" s="329"/>
      <c r="Q119" s="330"/>
    </row>
    <row r="120" spans="1:17" x14ac:dyDescent="0.2">
      <c r="A120" s="338" t="s">
        <v>1065</v>
      </c>
      <c r="B120" s="338" t="s">
        <v>373</v>
      </c>
      <c r="C120" s="338" t="s">
        <v>4</v>
      </c>
      <c r="D120" s="329">
        <v>43781</v>
      </c>
      <c r="E120" s="329"/>
      <c r="F120" s="329"/>
      <c r="G120" s="329"/>
      <c r="H120" s="329"/>
      <c r="I120" s="329"/>
      <c r="J120" s="329"/>
      <c r="K120" s="329"/>
      <c r="L120" s="329"/>
      <c r="M120" s="338"/>
      <c r="N120" s="338"/>
      <c r="O120" s="329"/>
      <c r="P120" s="329"/>
      <c r="Q120" s="330"/>
    </row>
    <row r="121" spans="1:17" x14ac:dyDescent="0.2">
      <c r="A121" s="338" t="s">
        <v>1065</v>
      </c>
      <c r="B121" s="338" t="s">
        <v>363</v>
      </c>
      <c r="C121" s="338" t="s">
        <v>46</v>
      </c>
      <c r="D121" s="329">
        <v>37252</v>
      </c>
      <c r="E121" s="329"/>
      <c r="F121" s="329"/>
      <c r="G121" s="329"/>
      <c r="H121" s="329"/>
      <c r="I121" s="329"/>
      <c r="J121" s="329"/>
      <c r="K121" s="329"/>
      <c r="L121" s="329"/>
      <c r="M121" s="338"/>
      <c r="N121" s="338"/>
      <c r="O121" s="329"/>
      <c r="P121" s="329"/>
      <c r="Q121" s="330"/>
    </row>
    <row r="122" spans="1:17" x14ac:dyDescent="0.2">
      <c r="A122" s="338" t="s">
        <v>1065</v>
      </c>
      <c r="B122" s="338" t="s">
        <v>359</v>
      </c>
      <c r="C122" s="338" t="s">
        <v>31</v>
      </c>
      <c r="D122" s="329">
        <v>21320</v>
      </c>
      <c r="E122" s="329"/>
      <c r="F122" s="329"/>
      <c r="G122" s="329"/>
      <c r="H122" s="329"/>
      <c r="I122" s="329"/>
      <c r="J122" s="329"/>
      <c r="K122" s="329"/>
      <c r="L122" s="329"/>
      <c r="M122" s="338"/>
      <c r="N122" s="338"/>
      <c r="O122" s="329"/>
      <c r="P122" s="329"/>
      <c r="Q122" s="330"/>
    </row>
    <row r="123" spans="1:17" x14ac:dyDescent="0.2">
      <c r="A123" s="338" t="s">
        <v>1065</v>
      </c>
      <c r="B123" s="338" t="s">
        <v>369</v>
      </c>
      <c r="C123" s="338" t="s">
        <v>46</v>
      </c>
      <c r="D123" s="329">
        <v>40461</v>
      </c>
      <c r="E123" s="329"/>
      <c r="F123" s="329"/>
      <c r="G123" s="329"/>
      <c r="H123" s="329"/>
      <c r="I123" s="329"/>
      <c r="J123" s="329"/>
      <c r="K123" s="329"/>
      <c r="L123" s="329"/>
      <c r="M123" s="338"/>
      <c r="N123" s="338"/>
      <c r="O123" s="329"/>
      <c r="P123" s="329"/>
      <c r="Q123" s="330"/>
    </row>
    <row r="124" spans="1:17" x14ac:dyDescent="0.2">
      <c r="A124" s="338" t="s">
        <v>1065</v>
      </c>
      <c r="B124" s="338" t="s">
        <v>377</v>
      </c>
      <c r="C124" s="338" t="s">
        <v>52</v>
      </c>
      <c r="D124" s="329">
        <v>52372</v>
      </c>
      <c r="E124" s="329"/>
      <c r="F124" s="329"/>
      <c r="G124" s="329"/>
      <c r="H124" s="329"/>
      <c r="I124" s="329"/>
      <c r="J124" s="329"/>
      <c r="K124" s="329"/>
      <c r="L124" s="329"/>
      <c r="M124" s="338"/>
      <c r="N124" s="338"/>
      <c r="O124" s="329"/>
      <c r="P124" s="329"/>
      <c r="Q124" s="330"/>
    </row>
    <row r="125" spans="1:17" x14ac:dyDescent="0.2">
      <c r="A125" s="338" t="s">
        <v>1065</v>
      </c>
      <c r="B125" s="338" t="s">
        <v>365</v>
      </c>
      <c r="C125" s="338" t="s">
        <v>104</v>
      </c>
      <c r="D125" s="329">
        <v>39584</v>
      </c>
      <c r="E125" s="329"/>
      <c r="F125" s="329"/>
      <c r="G125" s="329"/>
      <c r="H125" s="329"/>
      <c r="I125" s="329"/>
      <c r="J125" s="329"/>
      <c r="K125" s="329"/>
      <c r="L125" s="329"/>
      <c r="M125" s="338"/>
      <c r="N125" s="338"/>
      <c r="O125" s="329"/>
      <c r="P125" s="329"/>
      <c r="Q125" s="330"/>
    </row>
    <row r="126" spans="1:17" x14ac:dyDescent="0.2">
      <c r="A126" s="338" t="s">
        <v>1065</v>
      </c>
      <c r="B126" s="338" t="s">
        <v>391</v>
      </c>
      <c r="C126" s="338" t="s">
        <v>205</v>
      </c>
      <c r="D126" s="329">
        <v>57695</v>
      </c>
      <c r="E126" s="329"/>
      <c r="F126" s="329"/>
      <c r="G126" s="329"/>
      <c r="H126" s="329"/>
      <c r="I126" s="329"/>
      <c r="J126" s="329"/>
      <c r="K126" s="329"/>
      <c r="L126" s="329"/>
      <c r="M126" s="338"/>
      <c r="N126" s="338"/>
      <c r="O126" s="329"/>
      <c r="P126" s="329"/>
      <c r="Q126" s="330"/>
    </row>
    <row r="127" spans="1:17" x14ac:dyDescent="0.2">
      <c r="A127" s="338" t="s">
        <v>1065</v>
      </c>
      <c r="B127" s="338" t="s">
        <v>392</v>
      </c>
      <c r="C127" s="338" t="s">
        <v>23</v>
      </c>
      <c r="D127" s="329">
        <v>57703</v>
      </c>
      <c r="E127" s="329"/>
      <c r="F127" s="329"/>
      <c r="G127" s="329"/>
      <c r="H127" s="329"/>
      <c r="I127" s="329"/>
      <c r="J127" s="329"/>
      <c r="K127" s="329"/>
      <c r="L127" s="329"/>
      <c r="M127" s="338"/>
      <c r="N127" s="338"/>
      <c r="O127" s="329"/>
      <c r="P127" s="329"/>
      <c r="Q127" s="330"/>
    </row>
    <row r="128" spans="1:17" x14ac:dyDescent="0.2">
      <c r="A128" s="338" t="s">
        <v>1065</v>
      </c>
      <c r="B128" s="338" t="s">
        <v>240</v>
      </c>
      <c r="C128" s="338" t="s">
        <v>46</v>
      </c>
      <c r="D128" s="329">
        <v>39787</v>
      </c>
      <c r="E128" s="329"/>
      <c r="F128" s="329"/>
      <c r="G128" s="329"/>
      <c r="H128" s="329"/>
      <c r="I128" s="329"/>
      <c r="J128" s="329"/>
      <c r="K128" s="329"/>
      <c r="L128" s="329"/>
      <c r="M128" s="338"/>
      <c r="N128" s="338"/>
      <c r="O128" s="329"/>
      <c r="P128" s="329"/>
      <c r="Q128" s="330"/>
    </row>
    <row r="129" spans="1:17" x14ac:dyDescent="0.2">
      <c r="A129" s="338" t="s">
        <v>1065</v>
      </c>
      <c r="B129" s="338" t="s">
        <v>367</v>
      </c>
      <c r="C129" s="338" t="s">
        <v>70</v>
      </c>
      <c r="D129" s="329">
        <v>40421</v>
      </c>
      <c r="E129" s="329"/>
      <c r="F129" s="329"/>
      <c r="G129" s="329"/>
      <c r="H129" s="329"/>
      <c r="I129" s="329"/>
      <c r="J129" s="329"/>
      <c r="K129" s="329"/>
      <c r="L129" s="329"/>
      <c r="M129" s="338"/>
      <c r="N129" s="338"/>
      <c r="O129" s="329"/>
      <c r="P129" s="329"/>
      <c r="Q129" s="330"/>
    </row>
    <row r="130" spans="1:17" x14ac:dyDescent="0.2">
      <c r="A130" s="338" t="s">
        <v>1065</v>
      </c>
      <c r="B130" s="338" t="s">
        <v>382</v>
      </c>
      <c r="C130" s="338" t="s">
        <v>344</v>
      </c>
      <c r="D130" s="329">
        <v>53001</v>
      </c>
      <c r="E130" s="329"/>
      <c r="F130" s="329"/>
      <c r="G130" s="329"/>
      <c r="H130" s="329"/>
      <c r="I130" s="329"/>
      <c r="J130" s="329"/>
      <c r="K130" s="329"/>
      <c r="L130" s="329"/>
      <c r="M130" s="338"/>
      <c r="N130" s="338"/>
      <c r="O130" s="329"/>
      <c r="P130" s="329"/>
      <c r="Q130" s="330"/>
    </row>
    <row r="131" spans="1:17" x14ac:dyDescent="0.2">
      <c r="A131" s="338" t="s">
        <v>1065</v>
      </c>
      <c r="B131" s="338" t="s">
        <v>388</v>
      </c>
      <c r="C131" s="338" t="s">
        <v>31</v>
      </c>
      <c r="D131" s="329">
        <v>57653</v>
      </c>
      <c r="E131" s="329"/>
      <c r="F131" s="329"/>
      <c r="G131" s="329"/>
      <c r="H131" s="329"/>
      <c r="I131" s="329"/>
      <c r="J131" s="329"/>
      <c r="K131" s="329"/>
      <c r="L131" s="329"/>
      <c r="M131" s="338"/>
      <c r="N131" s="338"/>
      <c r="O131" s="329"/>
      <c r="P131" s="329"/>
      <c r="Q131" s="330"/>
    </row>
    <row r="132" spans="1:17" x14ac:dyDescent="0.2">
      <c r="A132" s="338" t="s">
        <v>1065</v>
      </c>
      <c r="B132" s="338" t="s">
        <v>394</v>
      </c>
      <c r="C132" s="338" t="s">
        <v>31</v>
      </c>
      <c r="D132" s="329">
        <v>62474</v>
      </c>
      <c r="E132" s="329"/>
      <c r="F132" s="329"/>
      <c r="G132" s="329"/>
      <c r="H132" s="329"/>
      <c r="I132" s="329"/>
      <c r="J132" s="329"/>
      <c r="K132" s="329"/>
      <c r="L132" s="329"/>
      <c r="M132" s="338"/>
      <c r="N132" s="338"/>
      <c r="O132" s="329"/>
      <c r="P132" s="329"/>
      <c r="Q132" s="330"/>
    </row>
    <row r="133" spans="1:17" x14ac:dyDescent="0.2">
      <c r="A133" s="338" t="s">
        <v>1065</v>
      </c>
      <c r="B133" s="338" t="s">
        <v>362</v>
      </c>
      <c r="C133" s="338" t="s">
        <v>52</v>
      </c>
      <c r="D133" s="329">
        <v>37032</v>
      </c>
      <c r="E133" s="329"/>
      <c r="F133" s="329"/>
      <c r="G133" s="329"/>
      <c r="H133" s="329"/>
      <c r="I133" s="329"/>
      <c r="J133" s="329"/>
      <c r="K133" s="329"/>
      <c r="L133" s="329"/>
      <c r="M133" s="338"/>
      <c r="N133" s="338"/>
      <c r="O133" s="329"/>
      <c r="P133" s="329"/>
      <c r="Q133" s="330"/>
    </row>
    <row r="134" spans="1:17" x14ac:dyDescent="0.2">
      <c r="A134" s="338" t="s">
        <v>1065</v>
      </c>
      <c r="B134" s="338" t="s">
        <v>360</v>
      </c>
      <c r="C134" s="338" t="s">
        <v>23</v>
      </c>
      <c r="D134" s="329">
        <v>2772</v>
      </c>
      <c r="E134" s="329"/>
      <c r="F134" s="329"/>
      <c r="G134" s="329"/>
      <c r="H134" s="329"/>
      <c r="I134" s="329"/>
      <c r="J134" s="329"/>
      <c r="K134" s="329"/>
      <c r="L134" s="329"/>
      <c r="M134" s="338"/>
      <c r="N134" s="338"/>
      <c r="O134" s="329"/>
      <c r="P134" s="329"/>
      <c r="Q134" s="330"/>
    </row>
    <row r="135" spans="1:17" ht="15" thickBot="1" x14ac:dyDescent="0.25">
      <c r="A135" s="350" t="s">
        <v>1065</v>
      </c>
      <c r="B135" s="350" t="s">
        <v>372</v>
      </c>
      <c r="C135" s="350" t="s">
        <v>52</v>
      </c>
      <c r="D135" s="319">
        <v>43335</v>
      </c>
      <c r="E135" s="319"/>
      <c r="F135" s="319"/>
      <c r="G135" s="319"/>
      <c r="H135" s="319"/>
      <c r="I135" s="319"/>
      <c r="J135" s="319"/>
      <c r="K135" s="319"/>
      <c r="L135" s="319"/>
      <c r="M135" s="350"/>
      <c r="N135" s="350"/>
      <c r="O135" s="319"/>
      <c r="P135" s="319"/>
      <c r="Q135" s="320"/>
    </row>
    <row r="136" spans="1:17" x14ac:dyDescent="0.2">
      <c r="A136" s="340" t="s">
        <v>1067</v>
      </c>
      <c r="B136" s="341" t="s">
        <v>1250</v>
      </c>
      <c r="C136" s="341" t="s">
        <v>1160</v>
      </c>
      <c r="D136" s="342">
        <v>48580</v>
      </c>
      <c r="E136" s="342">
        <v>230.0129</v>
      </c>
      <c r="F136" s="342">
        <v>2251</v>
      </c>
      <c r="G136" s="342">
        <v>100006190</v>
      </c>
      <c r="H136" s="342">
        <v>181671</v>
      </c>
      <c r="I136" s="342" t="s">
        <v>9</v>
      </c>
      <c r="J136" s="342" t="s">
        <v>9</v>
      </c>
      <c r="K136" s="342">
        <v>4882</v>
      </c>
      <c r="L136" s="342">
        <v>99.9</v>
      </c>
      <c r="M136" s="341" t="s">
        <v>1156</v>
      </c>
      <c r="N136" s="341" t="s">
        <v>15</v>
      </c>
      <c r="O136" s="342" t="s">
        <v>1003</v>
      </c>
      <c r="P136" s="342">
        <v>129</v>
      </c>
      <c r="Q136" s="343">
        <v>2.6</v>
      </c>
    </row>
    <row r="137" spans="1:17" x14ac:dyDescent="0.2">
      <c r="A137" s="345" t="s">
        <v>1067</v>
      </c>
      <c r="B137" s="9" t="s">
        <v>1251</v>
      </c>
      <c r="C137" s="9" t="s">
        <v>1159</v>
      </c>
      <c r="D137" s="18">
        <v>42562</v>
      </c>
      <c r="E137" s="18">
        <v>90.091300000000004</v>
      </c>
      <c r="F137" s="18">
        <v>1983</v>
      </c>
      <c r="G137" s="18">
        <v>100001630</v>
      </c>
      <c r="H137" s="18">
        <v>7902</v>
      </c>
      <c r="I137" s="18" t="s">
        <v>1241</v>
      </c>
      <c r="J137" s="18" t="s">
        <v>355</v>
      </c>
      <c r="K137" s="18">
        <v>4763</v>
      </c>
      <c r="L137" s="18">
        <v>97.5</v>
      </c>
      <c r="M137" s="9" t="s">
        <v>1252</v>
      </c>
      <c r="N137" s="9" t="s">
        <v>9</v>
      </c>
      <c r="O137" s="18" t="s">
        <v>304</v>
      </c>
      <c r="P137" s="18" t="s">
        <v>9</v>
      </c>
      <c r="Q137" s="346" t="s">
        <v>9</v>
      </c>
    </row>
    <row r="138" spans="1:17" x14ac:dyDescent="0.2">
      <c r="A138" s="345" t="s">
        <v>1067</v>
      </c>
      <c r="B138" s="9" t="s">
        <v>349</v>
      </c>
      <c r="C138" s="9" t="s">
        <v>4</v>
      </c>
      <c r="D138" s="18">
        <v>33173</v>
      </c>
      <c r="E138" s="18">
        <v>246.0078</v>
      </c>
      <c r="F138" s="18">
        <v>1674</v>
      </c>
      <c r="G138" s="18">
        <v>100001791</v>
      </c>
      <c r="H138" s="18">
        <v>86290013</v>
      </c>
      <c r="I138" s="18" t="s">
        <v>9</v>
      </c>
      <c r="J138" s="18" t="s">
        <v>9</v>
      </c>
      <c r="K138" s="18">
        <v>4668</v>
      </c>
      <c r="L138" s="18">
        <v>95.6</v>
      </c>
      <c r="M138" s="9" t="s">
        <v>1156</v>
      </c>
      <c r="N138" s="9" t="s">
        <v>15</v>
      </c>
      <c r="O138" s="18" t="s">
        <v>1003</v>
      </c>
      <c r="P138" s="18">
        <v>129</v>
      </c>
      <c r="Q138" s="346">
        <v>2.6</v>
      </c>
    </row>
    <row r="139" spans="1:17" x14ac:dyDescent="0.2">
      <c r="A139" s="345" t="s">
        <v>1067</v>
      </c>
      <c r="B139" s="9" t="s">
        <v>351</v>
      </c>
      <c r="C139" s="9" t="s">
        <v>338</v>
      </c>
      <c r="D139" s="18">
        <v>35322</v>
      </c>
      <c r="E139" s="18">
        <v>188.9863</v>
      </c>
      <c r="F139" s="18">
        <v>1395</v>
      </c>
      <c r="G139" s="18">
        <v>100001604</v>
      </c>
      <c r="H139" s="18">
        <v>161220</v>
      </c>
      <c r="I139" s="18" t="s">
        <v>353</v>
      </c>
      <c r="J139" s="18" t="s">
        <v>354</v>
      </c>
      <c r="K139" s="18">
        <v>4883</v>
      </c>
      <c r="L139" s="18">
        <v>100</v>
      </c>
      <c r="M139" s="9" t="s">
        <v>352</v>
      </c>
      <c r="N139" s="9" t="s">
        <v>9</v>
      </c>
      <c r="O139" s="18" t="s">
        <v>304</v>
      </c>
      <c r="P139" s="18" t="s">
        <v>9</v>
      </c>
      <c r="Q139" s="346" t="s">
        <v>9</v>
      </c>
    </row>
    <row r="140" spans="1:17" x14ac:dyDescent="0.2">
      <c r="A140" s="345" t="s">
        <v>1067</v>
      </c>
      <c r="B140" s="9" t="s">
        <v>1253</v>
      </c>
      <c r="C140" s="9" t="s">
        <v>344</v>
      </c>
      <c r="D140" s="18">
        <v>47897</v>
      </c>
      <c r="E140" s="18">
        <v>180.0325</v>
      </c>
      <c r="F140" s="18">
        <v>1490</v>
      </c>
      <c r="G140" s="18">
        <v>100002324</v>
      </c>
      <c r="H140" s="18">
        <v>1080</v>
      </c>
      <c r="I140" s="18" t="s">
        <v>345</v>
      </c>
      <c r="J140" s="18" t="s">
        <v>346</v>
      </c>
      <c r="K140" s="18">
        <v>4358</v>
      </c>
      <c r="L140" s="18">
        <v>89.2</v>
      </c>
      <c r="M140" s="9" t="s">
        <v>1153</v>
      </c>
      <c r="N140" s="9" t="s">
        <v>343</v>
      </c>
      <c r="O140" s="18" t="s">
        <v>1003</v>
      </c>
      <c r="P140" s="18">
        <v>25</v>
      </c>
      <c r="Q140" s="346">
        <v>0.5</v>
      </c>
    </row>
    <row r="141" spans="1:17" x14ac:dyDescent="0.2">
      <c r="A141" s="345" t="s">
        <v>1067</v>
      </c>
      <c r="B141" s="9" t="s">
        <v>1254</v>
      </c>
      <c r="C141" s="9" t="s">
        <v>338</v>
      </c>
      <c r="D141" s="18">
        <v>1515</v>
      </c>
      <c r="E141" s="18">
        <v>137.02420000000001</v>
      </c>
      <c r="F141" s="18">
        <v>802</v>
      </c>
      <c r="G141" s="18">
        <v>501</v>
      </c>
      <c r="H141" s="18">
        <v>338</v>
      </c>
      <c r="I141" s="18" t="s">
        <v>347</v>
      </c>
      <c r="J141" s="18" t="s">
        <v>348</v>
      </c>
      <c r="K141" s="18">
        <v>4559</v>
      </c>
      <c r="L141" s="18">
        <v>93.3</v>
      </c>
      <c r="M141" s="9" t="s">
        <v>1152</v>
      </c>
      <c r="N141" s="9" t="s">
        <v>66</v>
      </c>
      <c r="O141" s="18" t="s">
        <v>1003</v>
      </c>
      <c r="P141" s="18">
        <v>1572</v>
      </c>
      <c r="Q141" s="346">
        <v>32.200000000000003</v>
      </c>
    </row>
    <row r="142" spans="1:17" x14ac:dyDescent="0.2">
      <c r="A142" s="345" t="s">
        <v>1067</v>
      </c>
      <c r="B142" s="9" t="s">
        <v>1255</v>
      </c>
      <c r="C142" s="9" t="s">
        <v>4</v>
      </c>
      <c r="D142" s="18">
        <v>33384</v>
      </c>
      <c r="E142" s="18">
        <v>370.07799999999997</v>
      </c>
      <c r="F142" s="18">
        <v>1463</v>
      </c>
      <c r="G142" s="18">
        <v>100001332</v>
      </c>
      <c r="H142" s="18" t="s">
        <v>9</v>
      </c>
      <c r="I142" s="18" t="s">
        <v>9</v>
      </c>
      <c r="J142" s="18" t="s">
        <v>9</v>
      </c>
      <c r="K142" s="18">
        <v>4820</v>
      </c>
      <c r="L142" s="18">
        <v>98.7</v>
      </c>
      <c r="M142" s="9" t="s">
        <v>1152</v>
      </c>
      <c r="N142" s="9" t="s">
        <v>66</v>
      </c>
      <c r="O142" s="18" t="s">
        <v>1003</v>
      </c>
      <c r="P142" s="18">
        <v>1572</v>
      </c>
      <c r="Q142" s="346">
        <v>32.200000000000003</v>
      </c>
    </row>
    <row r="143" spans="1:17" ht="15" thickBot="1" x14ac:dyDescent="0.25">
      <c r="A143" s="347" t="s">
        <v>1067</v>
      </c>
      <c r="B143" s="348" t="s">
        <v>1256</v>
      </c>
      <c r="C143" s="348" t="s">
        <v>338</v>
      </c>
      <c r="D143" s="107">
        <v>46355</v>
      </c>
      <c r="E143" s="107">
        <v>153.0197</v>
      </c>
      <c r="F143" s="107">
        <v>2580.5</v>
      </c>
      <c r="G143" s="107">
        <v>999909789</v>
      </c>
      <c r="H143" s="107" t="s">
        <v>9</v>
      </c>
      <c r="I143" s="107" t="s">
        <v>9</v>
      </c>
      <c r="J143" s="107" t="s">
        <v>350</v>
      </c>
      <c r="K143" s="107">
        <v>4884</v>
      </c>
      <c r="L143" s="107">
        <v>100</v>
      </c>
      <c r="M143" s="348" t="s">
        <v>1152</v>
      </c>
      <c r="N143" s="348" t="s">
        <v>66</v>
      </c>
      <c r="O143" s="107" t="s">
        <v>1003</v>
      </c>
      <c r="P143" s="107">
        <v>1572</v>
      </c>
      <c r="Q143" s="349">
        <v>32.200000000000003</v>
      </c>
    </row>
    <row r="144" spans="1:17" x14ac:dyDescent="0.2">
      <c r="A144" s="306" t="s">
        <v>1182</v>
      </c>
      <c r="B144" s="337" t="s">
        <v>395</v>
      </c>
      <c r="C144" s="337" t="s">
        <v>1158</v>
      </c>
      <c r="D144" s="309">
        <v>1641</v>
      </c>
      <c r="E144" s="309" t="s">
        <v>9</v>
      </c>
      <c r="F144" s="309" t="s">
        <v>9</v>
      </c>
      <c r="G144" s="309">
        <v>100015980</v>
      </c>
      <c r="H144" s="309">
        <v>135244</v>
      </c>
      <c r="I144" s="309" t="s">
        <v>396</v>
      </c>
      <c r="J144" s="309" t="s">
        <v>397</v>
      </c>
      <c r="K144" s="309" t="s">
        <v>9</v>
      </c>
      <c r="L144" s="309" t="s">
        <v>9</v>
      </c>
      <c r="M144" s="337" t="s">
        <v>302</v>
      </c>
      <c r="N144" s="337" t="s">
        <v>303</v>
      </c>
      <c r="O144" s="309" t="s">
        <v>304</v>
      </c>
      <c r="P144" s="309">
        <v>17</v>
      </c>
      <c r="Q144" s="310">
        <v>0.3</v>
      </c>
    </row>
    <row r="145" spans="1:17" ht="15" thickBot="1" x14ac:dyDescent="0.25">
      <c r="A145" s="316" t="s">
        <v>1182</v>
      </c>
      <c r="B145" s="350" t="s">
        <v>398</v>
      </c>
      <c r="C145" s="350" t="s">
        <v>1157</v>
      </c>
      <c r="D145" s="319">
        <v>4451</v>
      </c>
      <c r="E145" s="319" t="s">
        <v>9</v>
      </c>
      <c r="F145" s="319" t="s">
        <v>9</v>
      </c>
      <c r="G145" s="319">
        <v>100020610</v>
      </c>
      <c r="H145" s="319">
        <v>67606152</v>
      </c>
      <c r="I145" s="319" t="s">
        <v>9</v>
      </c>
      <c r="J145" s="319" t="s">
        <v>399</v>
      </c>
      <c r="K145" s="319" t="s">
        <v>9</v>
      </c>
      <c r="L145" s="319" t="s">
        <v>9</v>
      </c>
      <c r="M145" s="350" t="s">
        <v>1154</v>
      </c>
      <c r="N145" s="350" t="s">
        <v>9</v>
      </c>
      <c r="O145" s="319" t="s">
        <v>304</v>
      </c>
      <c r="P145" s="319" t="s">
        <v>9</v>
      </c>
      <c r="Q145" s="320" t="s">
        <v>9</v>
      </c>
    </row>
    <row r="147" spans="1:17" x14ac:dyDescent="0.2">
      <c r="A147" s="114" t="s">
        <v>1183</v>
      </c>
    </row>
    <row r="148" spans="1:17" x14ac:dyDescent="0.2">
      <c r="A148" s="22" t="s">
        <v>1177</v>
      </c>
    </row>
    <row r="149" spans="1:17" x14ac:dyDescent="0.2">
      <c r="A149" s="22" t="s">
        <v>1064</v>
      </c>
    </row>
    <row r="150" spans="1:17" x14ac:dyDescent="0.2">
      <c r="A150" s="22" t="s">
        <v>1066</v>
      </c>
    </row>
    <row r="151" spans="1:17" x14ac:dyDescent="0.2">
      <c r="A151" s="22" t="s">
        <v>1184</v>
      </c>
    </row>
    <row r="152" spans="1:17" x14ac:dyDescent="0.2">
      <c r="A152" s="22" t="s">
        <v>1185</v>
      </c>
    </row>
    <row r="153" spans="1:17" x14ac:dyDescent="0.2">
      <c r="A153" s="14"/>
    </row>
    <row r="154" spans="1:17" x14ac:dyDescent="0.2">
      <c r="A154" s="21" t="s">
        <v>1186</v>
      </c>
    </row>
    <row r="155" spans="1:17" x14ac:dyDescent="0.2">
      <c r="A155" s="22" t="s">
        <v>1380</v>
      </c>
    </row>
    <row r="156" spans="1:17" x14ac:dyDescent="0.2">
      <c r="A156" s="14" t="s">
        <v>1360</v>
      </c>
    </row>
    <row r="157" spans="1:17" x14ac:dyDescent="0.2">
      <c r="A157" s="14" t="s">
        <v>1361</v>
      </c>
    </row>
    <row r="158" spans="1:17" x14ac:dyDescent="0.2">
      <c r="A158" s="14"/>
    </row>
    <row r="159" spans="1:17" x14ac:dyDescent="0.2">
      <c r="A159" s="14" t="s">
        <v>1257</v>
      </c>
    </row>
  </sheetData>
  <autoFilter ref="A5:Q145"/>
  <mergeCells count="7">
    <mergeCell ref="A3:A5"/>
    <mergeCell ref="B3:L3"/>
    <mergeCell ref="M3:Q3"/>
    <mergeCell ref="B4:J4"/>
    <mergeCell ref="K4:L4"/>
    <mergeCell ref="M4:O4"/>
    <mergeCell ref="P4:Q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zoomScaleNormal="100" workbookViewId="0"/>
  </sheetViews>
  <sheetFormatPr baseColWidth="10" defaultRowHeight="12.75" x14ac:dyDescent="0.2"/>
  <cols>
    <col min="1" max="1" width="16.28515625" customWidth="1"/>
    <col min="2" max="2" width="59.28515625" customWidth="1"/>
    <col min="3" max="3" width="113.28515625" customWidth="1"/>
    <col min="4" max="5" width="20" customWidth="1"/>
    <col min="6" max="6" width="91.28515625" customWidth="1"/>
    <col min="7" max="7" width="15.140625" customWidth="1"/>
    <col min="8" max="8" width="16.28515625" bestFit="1" customWidth="1"/>
    <col min="9" max="9" width="30.140625" customWidth="1"/>
    <col min="10" max="10" width="47.28515625" customWidth="1"/>
  </cols>
  <sheetData>
    <row r="1" spans="1:10" ht="17.25" x14ac:dyDescent="0.3">
      <c r="A1" s="15" t="s">
        <v>1386</v>
      </c>
      <c r="B1" s="87"/>
      <c r="C1" s="91"/>
      <c r="D1" s="95"/>
      <c r="E1" s="95"/>
      <c r="F1" s="17"/>
      <c r="G1" s="16"/>
      <c r="H1" s="95"/>
      <c r="I1" s="97"/>
      <c r="J1" s="93"/>
    </row>
    <row r="2" spans="1:10" s="34" customFormat="1" ht="16.5" thickBot="1" x14ac:dyDescent="0.3">
      <c r="A2" s="173"/>
      <c r="B2" s="174"/>
      <c r="C2" s="175"/>
      <c r="D2" s="176"/>
      <c r="E2" s="176"/>
      <c r="F2" s="177"/>
      <c r="G2" s="178"/>
      <c r="H2" s="176"/>
      <c r="I2" s="179"/>
      <c r="J2" s="180"/>
    </row>
    <row r="3" spans="1:10" s="34" customFormat="1" ht="16.5" thickBot="1" x14ac:dyDescent="0.3">
      <c r="A3" s="431" t="s">
        <v>1058</v>
      </c>
      <c r="B3" s="432"/>
      <c r="C3" s="433"/>
      <c r="D3" s="432" t="s">
        <v>1061</v>
      </c>
      <c r="E3" s="433"/>
      <c r="F3" s="434" t="s">
        <v>1080</v>
      </c>
      <c r="G3" s="434"/>
      <c r="H3" s="434"/>
      <c r="I3" s="434"/>
      <c r="J3" s="435"/>
    </row>
    <row r="4" spans="1:10" s="34" customFormat="1" ht="16.5" thickBot="1" x14ac:dyDescent="0.25">
      <c r="A4" s="203" t="s">
        <v>400</v>
      </c>
      <c r="B4" s="103" t="s">
        <v>1076</v>
      </c>
      <c r="C4" s="98" t="s">
        <v>1077</v>
      </c>
      <c r="D4" s="200" t="s">
        <v>1071</v>
      </c>
      <c r="E4" s="202" t="s">
        <v>1072</v>
      </c>
      <c r="F4" s="200" t="s">
        <v>1078</v>
      </c>
      <c r="G4" s="201" t="s">
        <v>1075</v>
      </c>
      <c r="H4" s="201" t="s">
        <v>2</v>
      </c>
      <c r="I4" s="201" t="s">
        <v>1148</v>
      </c>
      <c r="J4" s="101" t="s">
        <v>1079</v>
      </c>
    </row>
    <row r="5" spans="1:10" s="32" customFormat="1" ht="14.25" x14ac:dyDescent="0.2">
      <c r="A5" s="102" t="s">
        <v>472</v>
      </c>
      <c r="B5" s="89" t="s">
        <v>473</v>
      </c>
      <c r="C5" s="99" t="s">
        <v>474</v>
      </c>
      <c r="D5" s="18">
        <v>25</v>
      </c>
      <c r="E5" s="184">
        <v>0.51177072671443191</v>
      </c>
      <c r="F5" s="64" t="s">
        <v>411</v>
      </c>
      <c r="G5" s="18"/>
      <c r="H5" s="197">
        <v>0.68</v>
      </c>
      <c r="I5" s="18">
        <v>127</v>
      </c>
      <c r="J5" s="100" t="s">
        <v>475</v>
      </c>
    </row>
    <row r="6" spans="1:10" s="32" customFormat="1" ht="14.25" x14ac:dyDescent="0.2">
      <c r="A6" s="102" t="s">
        <v>519</v>
      </c>
      <c r="B6" s="89" t="s">
        <v>459</v>
      </c>
      <c r="C6" s="99" t="s">
        <v>520</v>
      </c>
      <c r="D6" s="18">
        <v>35</v>
      </c>
      <c r="E6" s="184">
        <v>0.7164790174002047</v>
      </c>
      <c r="F6" s="64" t="s">
        <v>454</v>
      </c>
      <c r="G6" s="18"/>
      <c r="H6" s="197" t="s">
        <v>9</v>
      </c>
      <c r="I6" s="18" t="s">
        <v>9</v>
      </c>
      <c r="J6" s="100" t="s">
        <v>9</v>
      </c>
    </row>
    <row r="7" spans="1:10" s="32" customFormat="1" ht="14.25" x14ac:dyDescent="0.2">
      <c r="A7" s="102" t="s">
        <v>530</v>
      </c>
      <c r="B7" s="89" t="s">
        <v>531</v>
      </c>
      <c r="C7" s="99" t="s">
        <v>532</v>
      </c>
      <c r="D7" s="18">
        <v>199</v>
      </c>
      <c r="E7" s="184">
        <v>4.0736949846468784</v>
      </c>
      <c r="F7" s="64" t="s">
        <v>817</v>
      </c>
      <c r="G7" s="18"/>
      <c r="H7" s="197" t="s">
        <v>9</v>
      </c>
      <c r="I7" s="18" t="s">
        <v>9</v>
      </c>
      <c r="J7" s="100" t="s">
        <v>9</v>
      </c>
    </row>
    <row r="8" spans="1:10" s="32" customFormat="1" ht="14.25" x14ac:dyDescent="0.2">
      <c r="A8" s="102" t="s">
        <v>274</v>
      </c>
      <c r="B8" s="89" t="s">
        <v>271</v>
      </c>
      <c r="C8" s="100" t="s">
        <v>275</v>
      </c>
      <c r="D8" s="18">
        <v>43</v>
      </c>
      <c r="E8" s="184">
        <v>0.88024564994882293</v>
      </c>
      <c r="F8" s="64" t="s">
        <v>411</v>
      </c>
      <c r="G8" s="18" t="s">
        <v>1003</v>
      </c>
      <c r="H8" s="197">
        <v>0.25</v>
      </c>
      <c r="I8" s="18">
        <v>2.5</v>
      </c>
      <c r="J8" s="100" t="s">
        <v>276</v>
      </c>
    </row>
    <row r="9" spans="1:10" s="32" customFormat="1" ht="14.25" x14ac:dyDescent="0.2">
      <c r="A9" s="102" t="s">
        <v>533</v>
      </c>
      <c r="B9" s="89" t="s">
        <v>534</v>
      </c>
      <c r="C9" s="99" t="s">
        <v>435</v>
      </c>
      <c r="D9" s="18">
        <v>509</v>
      </c>
      <c r="E9" s="184">
        <v>10.419651995905834</v>
      </c>
      <c r="F9" s="64" t="s">
        <v>831</v>
      </c>
      <c r="G9" s="18"/>
      <c r="H9" s="197">
        <v>1</v>
      </c>
      <c r="I9" s="18">
        <v>0.7</v>
      </c>
      <c r="J9" s="100" t="s">
        <v>535</v>
      </c>
    </row>
    <row r="10" spans="1:10" s="32" customFormat="1" ht="14.25" x14ac:dyDescent="0.2">
      <c r="A10" s="102" t="s">
        <v>536</v>
      </c>
      <c r="B10" s="89" t="s">
        <v>537</v>
      </c>
      <c r="C10" s="99" t="s">
        <v>435</v>
      </c>
      <c r="D10" s="18">
        <v>769</v>
      </c>
      <c r="E10" s="184">
        <v>15.742067553735927</v>
      </c>
      <c r="F10" s="64" t="s">
        <v>831</v>
      </c>
      <c r="G10" s="18"/>
      <c r="H10" s="197" t="s">
        <v>160</v>
      </c>
      <c r="I10" s="18">
        <v>1</v>
      </c>
      <c r="J10" s="100" t="s">
        <v>538</v>
      </c>
    </row>
    <row r="11" spans="1:10" s="32" customFormat="1" ht="14.25" x14ac:dyDescent="0.2">
      <c r="A11" s="102" t="s">
        <v>433</v>
      </c>
      <c r="B11" s="89" t="s">
        <v>434</v>
      </c>
      <c r="C11" s="99" t="s">
        <v>435</v>
      </c>
      <c r="D11" s="18">
        <v>38</v>
      </c>
      <c r="E11" s="184">
        <v>0.77789150460593659</v>
      </c>
      <c r="F11" s="64" t="s">
        <v>831</v>
      </c>
      <c r="G11" s="18"/>
      <c r="H11" s="197" t="s">
        <v>17</v>
      </c>
      <c r="I11" s="18">
        <v>1.3</v>
      </c>
      <c r="J11" s="100" t="s">
        <v>436</v>
      </c>
    </row>
    <row r="12" spans="1:10" s="32" customFormat="1" ht="14.25" x14ac:dyDescent="0.2">
      <c r="A12" s="102" t="s">
        <v>208</v>
      </c>
      <c r="B12" s="89" t="s">
        <v>204</v>
      </c>
      <c r="C12" s="100" t="s">
        <v>209</v>
      </c>
      <c r="D12" s="18">
        <v>52</v>
      </c>
      <c r="E12" s="184">
        <v>1.0644831115660185</v>
      </c>
      <c r="F12" s="64" t="s">
        <v>411</v>
      </c>
      <c r="G12" s="18" t="s">
        <v>1003</v>
      </c>
      <c r="H12" s="197">
        <v>0.3</v>
      </c>
      <c r="I12" s="18">
        <v>5</v>
      </c>
      <c r="J12" s="100" t="s">
        <v>210</v>
      </c>
    </row>
    <row r="13" spans="1:10" s="32" customFormat="1" ht="14.25" x14ac:dyDescent="0.2">
      <c r="A13" s="102" t="s">
        <v>516</v>
      </c>
      <c r="B13" s="89" t="s">
        <v>517</v>
      </c>
      <c r="C13" s="99" t="s">
        <v>518</v>
      </c>
      <c r="D13" s="18">
        <v>23</v>
      </c>
      <c r="E13" s="184">
        <v>0.47082906857727735</v>
      </c>
      <c r="F13" s="64" t="s">
        <v>411</v>
      </c>
      <c r="G13" s="18"/>
      <c r="H13" s="197" t="s">
        <v>9</v>
      </c>
      <c r="I13" s="18" t="s">
        <v>9</v>
      </c>
      <c r="J13" s="100" t="s">
        <v>9</v>
      </c>
    </row>
    <row r="14" spans="1:10" s="32" customFormat="1" ht="14.25" x14ac:dyDescent="0.2">
      <c r="A14" s="102" t="s">
        <v>521</v>
      </c>
      <c r="B14" s="89" t="s">
        <v>522</v>
      </c>
      <c r="C14" s="99" t="s">
        <v>523</v>
      </c>
      <c r="D14" s="18">
        <v>25</v>
      </c>
      <c r="E14" s="184">
        <v>0.51177072671443191</v>
      </c>
      <c r="F14" s="64" t="s">
        <v>411</v>
      </c>
      <c r="G14" s="18"/>
      <c r="H14" s="197" t="s">
        <v>9</v>
      </c>
      <c r="I14" s="18" t="s">
        <v>9</v>
      </c>
      <c r="J14" s="100" t="s">
        <v>9</v>
      </c>
    </row>
    <row r="15" spans="1:10" s="32" customFormat="1" ht="14.25" x14ac:dyDescent="0.2">
      <c r="A15" s="102" t="s">
        <v>524</v>
      </c>
      <c r="B15" s="89" t="s">
        <v>525</v>
      </c>
      <c r="C15" s="99" t="s">
        <v>523</v>
      </c>
      <c r="D15" s="18">
        <v>31</v>
      </c>
      <c r="E15" s="184">
        <v>0.63459570112589558</v>
      </c>
      <c r="F15" s="64" t="s">
        <v>411</v>
      </c>
      <c r="G15" s="18"/>
      <c r="H15" s="197" t="s">
        <v>9</v>
      </c>
      <c r="I15" s="18" t="s">
        <v>9</v>
      </c>
      <c r="J15" s="100" t="s">
        <v>9</v>
      </c>
    </row>
    <row r="16" spans="1:10" s="32" customFormat="1" ht="14.25" x14ac:dyDescent="0.2">
      <c r="A16" s="102" t="s">
        <v>526</v>
      </c>
      <c r="B16" s="89" t="s">
        <v>527</v>
      </c>
      <c r="C16" s="99" t="s">
        <v>528</v>
      </c>
      <c r="D16" s="18">
        <v>21</v>
      </c>
      <c r="E16" s="184">
        <v>0.42988741044012285</v>
      </c>
      <c r="F16" s="64" t="s">
        <v>411</v>
      </c>
      <c r="G16" s="18"/>
      <c r="H16" s="197">
        <v>0.85</v>
      </c>
      <c r="I16" s="18">
        <v>1.4</v>
      </c>
      <c r="J16" s="100" t="s">
        <v>529</v>
      </c>
    </row>
    <row r="17" spans="1:10" s="32" customFormat="1" ht="28.5" x14ac:dyDescent="0.2">
      <c r="A17" s="102" t="s">
        <v>455</v>
      </c>
      <c r="B17" s="64" t="s">
        <v>456</v>
      </c>
      <c r="C17" s="99" t="s">
        <v>457</v>
      </c>
      <c r="D17" s="18">
        <v>52</v>
      </c>
      <c r="E17" s="184">
        <v>1.0644831115660185</v>
      </c>
      <c r="F17" s="64" t="s">
        <v>411</v>
      </c>
      <c r="G17" s="18"/>
      <c r="H17" s="197" t="s">
        <v>9</v>
      </c>
      <c r="I17" s="18" t="s">
        <v>9</v>
      </c>
      <c r="J17" s="100" t="s">
        <v>9</v>
      </c>
    </row>
    <row r="18" spans="1:10" s="32" customFormat="1" ht="14.25" x14ac:dyDescent="0.2">
      <c r="A18" s="102" t="s">
        <v>201</v>
      </c>
      <c r="B18" s="89" t="s">
        <v>198</v>
      </c>
      <c r="C18" s="100" t="s">
        <v>202</v>
      </c>
      <c r="D18" s="18">
        <v>334</v>
      </c>
      <c r="E18" s="184">
        <v>6.837256908904811</v>
      </c>
      <c r="F18" s="64" t="s">
        <v>411</v>
      </c>
      <c r="G18" s="18" t="s">
        <v>1003</v>
      </c>
      <c r="H18" s="197">
        <v>0.01</v>
      </c>
      <c r="I18" s="18">
        <v>5</v>
      </c>
      <c r="J18" s="100" t="s">
        <v>203</v>
      </c>
    </row>
    <row r="19" spans="1:10" s="32" customFormat="1" ht="14.25" x14ac:dyDescent="0.2">
      <c r="A19" s="102" t="s">
        <v>401</v>
      </c>
      <c r="B19" s="89" t="s">
        <v>402</v>
      </c>
      <c r="C19" s="99" t="s">
        <v>403</v>
      </c>
      <c r="D19" s="18">
        <v>39</v>
      </c>
      <c r="E19" s="184">
        <v>0.79836233367451381</v>
      </c>
      <c r="F19" s="64" t="s">
        <v>828</v>
      </c>
      <c r="G19" s="18"/>
      <c r="H19" s="197">
        <v>1</v>
      </c>
      <c r="I19" s="18">
        <v>6.5</v>
      </c>
      <c r="J19" s="100" t="s">
        <v>404</v>
      </c>
    </row>
    <row r="20" spans="1:10" s="32" customFormat="1" ht="14.25" x14ac:dyDescent="0.2">
      <c r="A20" s="102" t="s">
        <v>405</v>
      </c>
      <c r="B20" s="89" t="s">
        <v>406</v>
      </c>
      <c r="C20" s="99" t="s">
        <v>403</v>
      </c>
      <c r="D20" s="18">
        <v>57</v>
      </c>
      <c r="E20" s="184">
        <v>1.1668372569089047</v>
      </c>
      <c r="F20" s="64" t="s">
        <v>828</v>
      </c>
      <c r="G20" s="18"/>
      <c r="H20" s="197">
        <v>1</v>
      </c>
      <c r="I20" s="18">
        <v>3</v>
      </c>
      <c r="J20" s="100" t="s">
        <v>407</v>
      </c>
    </row>
    <row r="21" spans="1:10" s="32" customFormat="1" ht="14.25" x14ac:dyDescent="0.2">
      <c r="A21" s="102" t="s">
        <v>414</v>
      </c>
      <c r="B21" s="89" t="s">
        <v>415</v>
      </c>
      <c r="C21" s="99" t="s">
        <v>403</v>
      </c>
      <c r="D21" s="18">
        <v>152</v>
      </c>
      <c r="E21" s="184">
        <v>3.1115660184237464</v>
      </c>
      <c r="F21" s="64" t="s">
        <v>828</v>
      </c>
      <c r="G21" s="18"/>
      <c r="H21" s="197">
        <v>1</v>
      </c>
      <c r="I21" s="18">
        <v>6</v>
      </c>
      <c r="J21" s="100" t="s">
        <v>416</v>
      </c>
    </row>
    <row r="22" spans="1:10" s="32" customFormat="1" ht="14.25" x14ac:dyDescent="0.2">
      <c r="A22" s="102" t="s">
        <v>408</v>
      </c>
      <c r="B22" s="89" t="s">
        <v>409</v>
      </c>
      <c r="C22" s="99" t="s">
        <v>410</v>
      </c>
      <c r="D22" s="18">
        <v>24</v>
      </c>
      <c r="E22" s="184">
        <v>0.49129989764585463</v>
      </c>
      <c r="F22" s="64" t="s">
        <v>411</v>
      </c>
      <c r="G22" s="18"/>
      <c r="H22" s="197" t="s">
        <v>412</v>
      </c>
      <c r="I22" s="18">
        <v>10</v>
      </c>
      <c r="J22" s="100" t="s">
        <v>413</v>
      </c>
    </row>
    <row r="23" spans="1:10" s="32" customFormat="1" ht="14.25" x14ac:dyDescent="0.2">
      <c r="A23" s="102" t="s">
        <v>501</v>
      </c>
      <c r="B23" s="89" t="s">
        <v>502</v>
      </c>
      <c r="C23" s="99" t="s">
        <v>503</v>
      </c>
      <c r="D23" s="18">
        <v>47</v>
      </c>
      <c r="E23" s="184">
        <v>0.96212896622313204</v>
      </c>
      <c r="F23" s="64" t="s">
        <v>411</v>
      </c>
      <c r="G23" s="18"/>
      <c r="H23" s="197" t="s">
        <v>504</v>
      </c>
      <c r="I23" s="18">
        <v>7</v>
      </c>
      <c r="J23" s="100" t="s">
        <v>505</v>
      </c>
    </row>
    <row r="24" spans="1:10" s="32" customFormat="1" ht="14.25" x14ac:dyDescent="0.2">
      <c r="A24" s="102" t="s">
        <v>282</v>
      </c>
      <c r="B24" s="89" t="s">
        <v>217</v>
      </c>
      <c r="C24" s="100" t="s">
        <v>283</v>
      </c>
      <c r="D24" s="18">
        <v>137</v>
      </c>
      <c r="E24" s="184">
        <v>2.8045035823950868</v>
      </c>
      <c r="F24" s="64" t="s">
        <v>218</v>
      </c>
      <c r="G24" s="18" t="s">
        <v>1003</v>
      </c>
      <c r="H24" s="197">
        <v>0.15</v>
      </c>
      <c r="I24" s="18">
        <v>12</v>
      </c>
      <c r="J24" s="100" t="s">
        <v>284</v>
      </c>
    </row>
    <row r="25" spans="1:10" s="32" customFormat="1" ht="14.25" x14ac:dyDescent="0.2">
      <c r="A25" s="102" t="s">
        <v>420</v>
      </c>
      <c r="B25" s="89" t="s">
        <v>421</v>
      </c>
      <c r="C25" s="99" t="s">
        <v>219</v>
      </c>
      <c r="D25" s="18">
        <v>31</v>
      </c>
      <c r="E25" s="184">
        <v>0.63459570112589558</v>
      </c>
      <c r="F25" s="64" t="s">
        <v>218</v>
      </c>
      <c r="G25" s="18"/>
      <c r="H25" s="197">
        <v>0.67</v>
      </c>
      <c r="I25" s="18">
        <v>2</v>
      </c>
      <c r="J25" s="100" t="s">
        <v>422</v>
      </c>
    </row>
    <row r="26" spans="1:10" s="32" customFormat="1" ht="14.25" x14ac:dyDescent="0.2">
      <c r="A26" s="102" t="s">
        <v>423</v>
      </c>
      <c r="B26" s="89" t="s">
        <v>424</v>
      </c>
      <c r="C26" s="99" t="s">
        <v>425</v>
      </c>
      <c r="D26" s="18">
        <v>107</v>
      </c>
      <c r="E26" s="184">
        <v>2.1903787103377685</v>
      </c>
      <c r="F26" s="64" t="s">
        <v>839</v>
      </c>
      <c r="G26" s="18"/>
      <c r="H26" s="197">
        <v>1</v>
      </c>
      <c r="I26" s="18">
        <v>1</v>
      </c>
      <c r="J26" s="100" t="s">
        <v>426</v>
      </c>
    </row>
    <row r="27" spans="1:10" s="32" customFormat="1" ht="14.25" x14ac:dyDescent="0.2">
      <c r="A27" s="102" t="s">
        <v>437</v>
      </c>
      <c r="B27" s="89" t="s">
        <v>438</v>
      </c>
      <c r="C27" s="99" t="s">
        <v>439</v>
      </c>
      <c r="D27" s="18">
        <v>34</v>
      </c>
      <c r="E27" s="184">
        <v>0.69600818833162748</v>
      </c>
      <c r="F27" s="64" t="s">
        <v>411</v>
      </c>
      <c r="G27" s="18"/>
      <c r="H27" s="197" t="s">
        <v>440</v>
      </c>
      <c r="I27" s="18">
        <v>13</v>
      </c>
      <c r="J27" s="100" t="s">
        <v>441</v>
      </c>
    </row>
    <row r="28" spans="1:10" s="32" customFormat="1" ht="14.25" x14ac:dyDescent="0.2">
      <c r="A28" s="102" t="s">
        <v>427</v>
      </c>
      <c r="B28" s="89" t="s">
        <v>428</v>
      </c>
      <c r="C28" s="99" t="s">
        <v>429</v>
      </c>
      <c r="D28" s="18">
        <v>188</v>
      </c>
      <c r="E28" s="184">
        <v>3.8485158648925282</v>
      </c>
      <c r="F28" s="64" t="s">
        <v>859</v>
      </c>
      <c r="G28" s="18"/>
      <c r="H28" s="197">
        <v>1</v>
      </c>
      <c r="I28" s="18">
        <v>49</v>
      </c>
      <c r="J28" s="100" t="s">
        <v>430</v>
      </c>
    </row>
    <row r="29" spans="1:10" s="32" customFormat="1" ht="14.25" x14ac:dyDescent="0.2">
      <c r="A29" s="102" t="s">
        <v>431</v>
      </c>
      <c r="B29" s="89" t="s">
        <v>432</v>
      </c>
      <c r="C29" s="99" t="s">
        <v>429</v>
      </c>
      <c r="D29" s="18">
        <v>124</v>
      </c>
      <c r="E29" s="184">
        <v>2.5383828045035823</v>
      </c>
      <c r="F29" s="64" t="s">
        <v>859</v>
      </c>
      <c r="G29" s="18"/>
      <c r="H29" s="197" t="s">
        <v>9</v>
      </c>
      <c r="I29" s="18" t="s">
        <v>9</v>
      </c>
      <c r="J29" s="100" t="s">
        <v>9</v>
      </c>
    </row>
    <row r="30" spans="1:10" s="32" customFormat="1" ht="14.25" x14ac:dyDescent="0.2">
      <c r="A30" s="102" t="s">
        <v>482</v>
      </c>
      <c r="B30" s="89" t="s">
        <v>483</v>
      </c>
      <c r="C30" s="99" t="s">
        <v>429</v>
      </c>
      <c r="D30" s="18">
        <v>1257</v>
      </c>
      <c r="E30" s="184">
        <v>25.731832139201639</v>
      </c>
      <c r="F30" s="64" t="s">
        <v>859</v>
      </c>
      <c r="G30" s="18"/>
      <c r="H30" s="197" t="s">
        <v>412</v>
      </c>
      <c r="I30" s="18">
        <v>19</v>
      </c>
      <c r="J30" s="100" t="s">
        <v>484</v>
      </c>
    </row>
    <row r="31" spans="1:10" s="32" customFormat="1" ht="14.25" x14ac:dyDescent="0.2">
      <c r="A31" s="102" t="s">
        <v>476</v>
      </c>
      <c r="B31" s="89" t="s">
        <v>477</v>
      </c>
      <c r="C31" s="99" t="s">
        <v>478</v>
      </c>
      <c r="D31" s="18">
        <v>78</v>
      </c>
      <c r="E31" s="184">
        <v>1.5967246673490276</v>
      </c>
      <c r="F31" s="64" t="s">
        <v>411</v>
      </c>
      <c r="G31" s="18"/>
      <c r="H31" s="197" t="s">
        <v>9</v>
      </c>
      <c r="I31" s="18" t="s">
        <v>9</v>
      </c>
      <c r="J31" s="100" t="s">
        <v>9</v>
      </c>
    </row>
    <row r="32" spans="1:10" s="32" customFormat="1" ht="14.25" x14ac:dyDescent="0.2">
      <c r="A32" s="102" t="s">
        <v>448</v>
      </c>
      <c r="B32" s="89" t="s">
        <v>449</v>
      </c>
      <c r="C32" s="99" t="s">
        <v>450</v>
      </c>
      <c r="D32" s="18">
        <v>24</v>
      </c>
      <c r="E32" s="184">
        <v>0.49129989764585463</v>
      </c>
      <c r="F32" s="64" t="s">
        <v>411</v>
      </c>
      <c r="G32" s="18"/>
      <c r="H32" s="197" t="s">
        <v>9</v>
      </c>
      <c r="I32" s="18" t="s">
        <v>9</v>
      </c>
      <c r="J32" s="100" t="s">
        <v>9</v>
      </c>
    </row>
    <row r="33" spans="1:10" s="32" customFormat="1" ht="14.25" x14ac:dyDescent="0.2">
      <c r="A33" s="102" t="s">
        <v>451</v>
      </c>
      <c r="B33" s="89" t="s">
        <v>452</v>
      </c>
      <c r="C33" s="99" t="s">
        <v>450</v>
      </c>
      <c r="D33" s="18">
        <v>36</v>
      </c>
      <c r="E33" s="184">
        <v>0.73694984646878203</v>
      </c>
      <c r="F33" s="64" t="s">
        <v>411</v>
      </c>
      <c r="G33" s="18"/>
      <c r="H33" s="197" t="s">
        <v>9</v>
      </c>
      <c r="I33" s="18" t="s">
        <v>9</v>
      </c>
      <c r="J33" s="100" t="s">
        <v>9</v>
      </c>
    </row>
    <row r="34" spans="1:10" s="32" customFormat="1" ht="14.25" x14ac:dyDescent="0.2">
      <c r="A34" s="102" t="s">
        <v>453</v>
      </c>
      <c r="B34" s="89" t="s">
        <v>454</v>
      </c>
      <c r="C34" s="99" t="s">
        <v>447</v>
      </c>
      <c r="D34" s="18">
        <v>252</v>
      </c>
      <c r="E34" s="184">
        <v>5.158648925281474</v>
      </c>
      <c r="F34" s="64" t="s">
        <v>454</v>
      </c>
      <c r="G34" s="18"/>
      <c r="H34" s="197" t="s">
        <v>9</v>
      </c>
      <c r="I34" s="18" t="s">
        <v>9</v>
      </c>
      <c r="J34" s="100" t="s">
        <v>9</v>
      </c>
    </row>
    <row r="35" spans="1:10" s="32" customFormat="1" ht="14.25" x14ac:dyDescent="0.2">
      <c r="A35" s="102" t="s">
        <v>458</v>
      </c>
      <c r="B35" s="89" t="s">
        <v>459</v>
      </c>
      <c r="C35" s="99" t="s">
        <v>447</v>
      </c>
      <c r="D35" s="18">
        <v>302</v>
      </c>
      <c r="E35" s="184">
        <v>6.1821903787103381</v>
      </c>
      <c r="F35" s="64" t="s">
        <v>454</v>
      </c>
      <c r="G35" s="18"/>
      <c r="H35" s="197" t="s">
        <v>9</v>
      </c>
      <c r="I35" s="18" t="s">
        <v>9</v>
      </c>
      <c r="J35" s="100" t="s">
        <v>9</v>
      </c>
    </row>
    <row r="36" spans="1:10" s="32" customFormat="1" ht="14.25" x14ac:dyDescent="0.2">
      <c r="A36" s="102" t="s">
        <v>445</v>
      </c>
      <c r="B36" s="89" t="s">
        <v>446</v>
      </c>
      <c r="C36" s="99" t="s">
        <v>447</v>
      </c>
      <c r="D36" s="18">
        <v>26</v>
      </c>
      <c r="E36" s="184">
        <v>0.53224155578300925</v>
      </c>
      <c r="F36" s="64" t="s">
        <v>454</v>
      </c>
      <c r="G36" s="18"/>
      <c r="H36" s="197" t="s">
        <v>9</v>
      </c>
      <c r="I36" s="18" t="s">
        <v>9</v>
      </c>
      <c r="J36" s="100" t="s">
        <v>9</v>
      </c>
    </row>
    <row r="37" spans="1:10" s="32" customFormat="1" ht="14.25" x14ac:dyDescent="0.2">
      <c r="A37" s="102" t="s">
        <v>460</v>
      </c>
      <c r="B37" s="89" t="s">
        <v>461</v>
      </c>
      <c r="C37" s="99" t="s">
        <v>462</v>
      </c>
      <c r="D37" s="18">
        <v>140</v>
      </c>
      <c r="E37" s="184">
        <v>2.8659160696008188</v>
      </c>
      <c r="F37" s="64" t="s">
        <v>411</v>
      </c>
      <c r="G37" s="18"/>
      <c r="H37" s="197" t="s">
        <v>9</v>
      </c>
      <c r="I37" s="18" t="s">
        <v>9</v>
      </c>
      <c r="J37" s="100" t="s">
        <v>9</v>
      </c>
    </row>
    <row r="38" spans="1:10" s="32" customFormat="1" ht="14.25" x14ac:dyDescent="0.2">
      <c r="A38" s="102" t="s">
        <v>463</v>
      </c>
      <c r="B38" s="89" t="s">
        <v>464</v>
      </c>
      <c r="C38" s="99" t="s">
        <v>465</v>
      </c>
      <c r="D38" s="18">
        <v>48</v>
      </c>
      <c r="E38" s="184">
        <v>0.98259979529170927</v>
      </c>
      <c r="F38" s="64" t="s">
        <v>411</v>
      </c>
      <c r="G38" s="18"/>
      <c r="H38" s="197" t="s">
        <v>9</v>
      </c>
      <c r="I38" s="18" t="s">
        <v>9</v>
      </c>
      <c r="J38" s="100" t="s">
        <v>9</v>
      </c>
    </row>
    <row r="39" spans="1:10" s="32" customFormat="1" ht="14.25" x14ac:dyDescent="0.2">
      <c r="A39" s="102" t="s">
        <v>466</v>
      </c>
      <c r="B39" s="89" t="s">
        <v>467</v>
      </c>
      <c r="C39" s="99" t="s">
        <v>465</v>
      </c>
      <c r="D39" s="18">
        <v>28</v>
      </c>
      <c r="E39" s="184">
        <v>0.5731832139201638</v>
      </c>
      <c r="F39" s="64" t="s">
        <v>411</v>
      </c>
      <c r="G39" s="18"/>
      <c r="H39" s="197" t="s">
        <v>9</v>
      </c>
      <c r="I39" s="18" t="s">
        <v>9</v>
      </c>
      <c r="J39" s="100" t="s">
        <v>9</v>
      </c>
    </row>
    <row r="40" spans="1:10" s="32" customFormat="1" ht="14.25" x14ac:dyDescent="0.2">
      <c r="A40" s="102" t="s">
        <v>485</v>
      </c>
      <c r="B40" s="89" t="s">
        <v>486</v>
      </c>
      <c r="C40" s="99" t="s">
        <v>54</v>
      </c>
      <c r="D40" s="18">
        <v>509</v>
      </c>
      <c r="E40" s="184">
        <v>10.419651995905834</v>
      </c>
      <c r="F40" s="64" t="s">
        <v>1086</v>
      </c>
      <c r="G40" s="18"/>
      <c r="H40" s="197">
        <v>0.98</v>
      </c>
      <c r="I40" s="18">
        <v>144</v>
      </c>
      <c r="J40" s="100" t="s">
        <v>487</v>
      </c>
    </row>
    <row r="41" spans="1:10" s="32" customFormat="1" ht="14.25" x14ac:dyDescent="0.2">
      <c r="A41" s="102" t="s">
        <v>468</v>
      </c>
      <c r="B41" s="89" t="s">
        <v>469</v>
      </c>
      <c r="C41" s="99" t="s">
        <v>470</v>
      </c>
      <c r="D41" s="18">
        <v>34</v>
      </c>
      <c r="E41" s="184">
        <v>0.69600818833162748</v>
      </c>
      <c r="F41" s="64" t="s">
        <v>411</v>
      </c>
      <c r="G41" s="18"/>
      <c r="H41" s="197">
        <v>0.23</v>
      </c>
      <c r="I41" s="18">
        <v>7</v>
      </c>
      <c r="J41" s="100" t="s">
        <v>471</v>
      </c>
    </row>
    <row r="42" spans="1:10" s="32" customFormat="1" ht="14.25" x14ac:dyDescent="0.2">
      <c r="A42" s="102" t="s">
        <v>479</v>
      </c>
      <c r="B42" s="89" t="s">
        <v>480</v>
      </c>
      <c r="C42" s="99" t="s">
        <v>67</v>
      </c>
      <c r="D42" s="18">
        <v>214</v>
      </c>
      <c r="E42" s="184">
        <v>4.3807574206755371</v>
      </c>
      <c r="F42" s="64" t="s">
        <v>68</v>
      </c>
      <c r="G42" s="18"/>
      <c r="H42" s="197" t="s">
        <v>412</v>
      </c>
      <c r="I42" s="18">
        <v>8</v>
      </c>
      <c r="J42" s="100" t="s">
        <v>481</v>
      </c>
    </row>
    <row r="43" spans="1:10" s="32" customFormat="1" ht="14.25" x14ac:dyDescent="0.2">
      <c r="A43" s="102" t="s">
        <v>488</v>
      </c>
      <c r="B43" s="89" t="s">
        <v>489</v>
      </c>
      <c r="C43" s="99" t="s">
        <v>67</v>
      </c>
      <c r="D43" s="18">
        <v>26</v>
      </c>
      <c r="E43" s="184">
        <v>0.53224155578300925</v>
      </c>
      <c r="F43" s="64" t="s">
        <v>1091</v>
      </c>
      <c r="G43" s="18"/>
      <c r="H43" s="197" t="s">
        <v>9</v>
      </c>
      <c r="I43" s="18" t="s">
        <v>9</v>
      </c>
      <c r="J43" s="100" t="s">
        <v>9</v>
      </c>
    </row>
    <row r="44" spans="1:10" s="32" customFormat="1" ht="14.25" x14ac:dyDescent="0.2">
      <c r="A44" s="102" t="s">
        <v>490</v>
      </c>
      <c r="B44" s="89" t="s">
        <v>1161</v>
      </c>
      <c r="C44" s="99" t="s">
        <v>491</v>
      </c>
      <c r="D44" s="18">
        <v>59</v>
      </c>
      <c r="E44" s="184">
        <v>1.2077789150460594</v>
      </c>
      <c r="F44" s="64" t="s">
        <v>411</v>
      </c>
      <c r="G44" s="18"/>
      <c r="H44" s="197" t="s">
        <v>9</v>
      </c>
      <c r="I44" s="18" t="s">
        <v>9</v>
      </c>
      <c r="J44" s="100" t="s">
        <v>9</v>
      </c>
    </row>
    <row r="45" spans="1:10" s="32" customFormat="1" ht="14.25" x14ac:dyDescent="0.2">
      <c r="A45" s="102" t="s">
        <v>492</v>
      </c>
      <c r="B45" s="89" t="s">
        <v>493</v>
      </c>
      <c r="C45" s="99" t="s">
        <v>494</v>
      </c>
      <c r="D45" s="18">
        <v>105</v>
      </c>
      <c r="E45" s="184">
        <v>2.1494370522006143</v>
      </c>
      <c r="F45" s="64" t="s">
        <v>411</v>
      </c>
      <c r="G45" s="18"/>
      <c r="H45" s="197" t="s">
        <v>412</v>
      </c>
      <c r="I45" s="18" t="s">
        <v>412</v>
      </c>
      <c r="J45" s="100" t="s">
        <v>495</v>
      </c>
    </row>
    <row r="46" spans="1:10" s="32" customFormat="1" ht="14.25" x14ac:dyDescent="0.2">
      <c r="A46" s="102" t="s">
        <v>499</v>
      </c>
      <c r="B46" s="89" t="s">
        <v>500</v>
      </c>
      <c r="C46" s="99" t="s">
        <v>498</v>
      </c>
      <c r="D46" s="18">
        <v>33</v>
      </c>
      <c r="E46" s="184">
        <v>0.67553735926305014</v>
      </c>
      <c r="F46" s="64" t="s">
        <v>500</v>
      </c>
      <c r="G46" s="18"/>
      <c r="H46" s="197" t="s">
        <v>9</v>
      </c>
      <c r="I46" s="18" t="s">
        <v>9</v>
      </c>
      <c r="J46" s="100" t="s">
        <v>9</v>
      </c>
    </row>
    <row r="47" spans="1:10" s="32" customFormat="1" ht="14.25" x14ac:dyDescent="0.2">
      <c r="A47" s="102" t="s">
        <v>496</v>
      </c>
      <c r="B47" s="89" t="s">
        <v>497</v>
      </c>
      <c r="C47" s="99" t="s">
        <v>498</v>
      </c>
      <c r="D47" s="18">
        <v>63</v>
      </c>
      <c r="E47" s="184">
        <v>1.2896622313203685</v>
      </c>
      <c r="F47" s="64" t="s">
        <v>500</v>
      </c>
      <c r="G47" s="18"/>
      <c r="H47" s="197" t="s">
        <v>9</v>
      </c>
      <c r="I47" s="18" t="s">
        <v>9</v>
      </c>
      <c r="J47" s="100" t="s">
        <v>9</v>
      </c>
    </row>
    <row r="48" spans="1:10" s="32" customFormat="1" ht="14.25" x14ac:dyDescent="0.2">
      <c r="A48" s="102" t="s">
        <v>510</v>
      </c>
      <c r="B48" s="89" t="s">
        <v>511</v>
      </c>
      <c r="C48" s="99" t="s">
        <v>498</v>
      </c>
      <c r="D48" s="18">
        <v>20</v>
      </c>
      <c r="E48" s="184">
        <v>0.40941658137154557</v>
      </c>
      <c r="F48" s="64" t="s">
        <v>500</v>
      </c>
      <c r="G48" s="18"/>
      <c r="H48" s="197" t="s">
        <v>9</v>
      </c>
      <c r="I48" s="18" t="s">
        <v>9</v>
      </c>
      <c r="J48" s="100" t="s">
        <v>9</v>
      </c>
    </row>
    <row r="49" spans="1:10" s="32" customFormat="1" ht="14.25" x14ac:dyDescent="0.2">
      <c r="A49" s="102" t="s">
        <v>506</v>
      </c>
      <c r="B49" s="89" t="s">
        <v>507</v>
      </c>
      <c r="C49" s="99" t="s">
        <v>508</v>
      </c>
      <c r="D49" s="18">
        <v>110</v>
      </c>
      <c r="E49" s="184">
        <v>2.2517911975435005</v>
      </c>
      <c r="F49" s="64" t="s">
        <v>842</v>
      </c>
      <c r="G49" s="18"/>
      <c r="H49" s="197" t="s">
        <v>160</v>
      </c>
      <c r="I49" s="18">
        <v>168</v>
      </c>
      <c r="J49" s="100" t="s">
        <v>509</v>
      </c>
    </row>
    <row r="50" spans="1:10" s="32" customFormat="1" ht="14.25" x14ac:dyDescent="0.2">
      <c r="A50" s="102" t="s">
        <v>577</v>
      </c>
      <c r="B50" s="89" t="s">
        <v>578</v>
      </c>
      <c r="C50" s="99" t="s">
        <v>579</v>
      </c>
      <c r="D50" s="18">
        <v>78</v>
      </c>
      <c r="E50" s="184">
        <v>1.5967246673490276</v>
      </c>
      <c r="F50" s="64" t="s">
        <v>411</v>
      </c>
      <c r="G50" s="18"/>
      <c r="H50" s="197">
        <v>1</v>
      </c>
      <c r="I50" s="18">
        <v>1440</v>
      </c>
      <c r="J50" s="100" t="s">
        <v>580</v>
      </c>
    </row>
    <row r="51" spans="1:10" s="32" customFormat="1" ht="14.25" x14ac:dyDescent="0.2">
      <c r="A51" s="102" t="s">
        <v>567</v>
      </c>
      <c r="B51" s="89" t="s">
        <v>568</v>
      </c>
      <c r="C51" s="99" t="s">
        <v>555</v>
      </c>
      <c r="D51" s="18">
        <v>87</v>
      </c>
      <c r="E51" s="184">
        <v>1.7809621289662232</v>
      </c>
      <c r="F51" s="64" t="s">
        <v>1090</v>
      </c>
      <c r="G51" s="18"/>
      <c r="H51" s="197" t="s">
        <v>9</v>
      </c>
      <c r="I51" s="18" t="s">
        <v>9</v>
      </c>
      <c r="J51" s="100" t="s">
        <v>9</v>
      </c>
    </row>
    <row r="52" spans="1:10" s="32" customFormat="1" ht="14.25" x14ac:dyDescent="0.2">
      <c r="A52" s="102" t="s">
        <v>569</v>
      </c>
      <c r="B52" s="89" t="s">
        <v>570</v>
      </c>
      <c r="C52" s="99" t="s">
        <v>555</v>
      </c>
      <c r="D52" s="18">
        <v>55</v>
      </c>
      <c r="E52" s="184">
        <v>1.1258955987717503</v>
      </c>
      <c r="F52" s="64" t="s">
        <v>1090</v>
      </c>
      <c r="G52" s="18"/>
      <c r="H52" s="197" t="s">
        <v>9</v>
      </c>
      <c r="I52" s="18" t="s">
        <v>9</v>
      </c>
      <c r="J52" s="100" t="s">
        <v>9</v>
      </c>
    </row>
    <row r="53" spans="1:10" s="32" customFormat="1" ht="14.25" x14ac:dyDescent="0.2">
      <c r="A53" s="102" t="s">
        <v>553</v>
      </c>
      <c r="B53" s="89" t="s">
        <v>554</v>
      </c>
      <c r="C53" s="99" t="s">
        <v>555</v>
      </c>
      <c r="D53" s="18">
        <v>37</v>
      </c>
      <c r="E53" s="184">
        <v>0.75742067553735926</v>
      </c>
      <c r="F53" s="64" t="s">
        <v>1090</v>
      </c>
      <c r="G53" s="18"/>
      <c r="H53" s="197">
        <v>1</v>
      </c>
      <c r="I53" s="18">
        <v>0.4</v>
      </c>
      <c r="J53" s="100" t="s">
        <v>556</v>
      </c>
    </row>
    <row r="54" spans="1:10" s="32" customFormat="1" ht="14.25" x14ac:dyDescent="0.2">
      <c r="A54" s="102" t="s">
        <v>581</v>
      </c>
      <c r="B54" s="89" t="s">
        <v>582</v>
      </c>
      <c r="C54" s="99" t="s">
        <v>555</v>
      </c>
      <c r="D54" s="18">
        <v>22</v>
      </c>
      <c r="E54" s="184">
        <v>0.45035823950870008</v>
      </c>
      <c r="F54" s="64" t="s">
        <v>1090</v>
      </c>
      <c r="G54" s="18"/>
      <c r="H54" s="197">
        <v>0.8</v>
      </c>
      <c r="I54" s="18">
        <v>4.5</v>
      </c>
      <c r="J54" s="100" t="s">
        <v>583</v>
      </c>
    </row>
    <row r="55" spans="1:10" s="32" customFormat="1" ht="28.5" x14ac:dyDescent="0.2">
      <c r="A55" s="102" t="s">
        <v>512</v>
      </c>
      <c r="B55" s="89" t="s">
        <v>513</v>
      </c>
      <c r="C55" s="99" t="s">
        <v>514</v>
      </c>
      <c r="D55" s="18">
        <v>47</v>
      </c>
      <c r="E55" s="184">
        <v>0.96212896622313204</v>
      </c>
      <c r="F55" s="64" t="s">
        <v>801</v>
      </c>
      <c r="G55" s="18"/>
      <c r="H55" s="197">
        <v>0.9</v>
      </c>
      <c r="I55" s="18">
        <v>1.5</v>
      </c>
      <c r="J55" s="100" t="s">
        <v>515</v>
      </c>
    </row>
    <row r="56" spans="1:10" s="32" customFormat="1" ht="14.25" x14ac:dyDescent="0.2">
      <c r="A56" s="102" t="s">
        <v>417</v>
      </c>
      <c r="B56" s="89" t="s">
        <v>418</v>
      </c>
      <c r="C56" s="99" t="s">
        <v>419</v>
      </c>
      <c r="D56" s="18">
        <v>23</v>
      </c>
      <c r="E56" s="184">
        <v>0.47082906857727735</v>
      </c>
      <c r="F56" s="64" t="s">
        <v>411</v>
      </c>
      <c r="G56" s="18"/>
      <c r="H56" s="197" t="s">
        <v>9</v>
      </c>
      <c r="I56" s="18" t="s">
        <v>9</v>
      </c>
      <c r="J56" s="100" t="s">
        <v>9</v>
      </c>
    </row>
    <row r="57" spans="1:10" s="32" customFormat="1" ht="14.25" x14ac:dyDescent="0.2">
      <c r="A57" s="102" t="s">
        <v>539</v>
      </c>
      <c r="B57" s="89" t="s">
        <v>540</v>
      </c>
      <c r="C57" s="99" t="s">
        <v>541</v>
      </c>
      <c r="D57" s="18">
        <v>158</v>
      </c>
      <c r="E57" s="184">
        <v>3.2343909928352099</v>
      </c>
      <c r="F57" s="64" t="s">
        <v>865</v>
      </c>
      <c r="G57" s="18"/>
      <c r="H57" s="197">
        <v>0.4</v>
      </c>
      <c r="I57" s="18">
        <v>15</v>
      </c>
      <c r="J57" s="100" t="s">
        <v>542</v>
      </c>
    </row>
    <row r="58" spans="1:10" s="32" customFormat="1" ht="14.25" x14ac:dyDescent="0.2">
      <c r="A58" s="102" t="s">
        <v>547</v>
      </c>
      <c r="B58" s="89" t="s">
        <v>548</v>
      </c>
      <c r="C58" s="99" t="s">
        <v>541</v>
      </c>
      <c r="D58" s="18">
        <v>437</v>
      </c>
      <c r="E58" s="184">
        <v>8.9457523029682697</v>
      </c>
      <c r="F58" s="64" t="s">
        <v>865</v>
      </c>
      <c r="G58" s="18"/>
      <c r="H58" s="197">
        <v>0.3</v>
      </c>
      <c r="I58" s="18">
        <v>2.2999999999999998</v>
      </c>
      <c r="J58" s="100" t="s">
        <v>549</v>
      </c>
    </row>
    <row r="59" spans="1:10" s="32" customFormat="1" ht="14.25" x14ac:dyDescent="0.2">
      <c r="A59" s="102" t="s">
        <v>543</v>
      </c>
      <c r="B59" s="89" t="s">
        <v>544</v>
      </c>
      <c r="C59" s="99" t="s">
        <v>545</v>
      </c>
      <c r="D59" s="18">
        <v>215</v>
      </c>
      <c r="E59" s="184">
        <v>4.4012282497441149</v>
      </c>
      <c r="F59" s="64" t="s">
        <v>814</v>
      </c>
      <c r="G59" s="18"/>
      <c r="H59" s="197">
        <v>0.95</v>
      </c>
      <c r="I59" s="18">
        <v>12</v>
      </c>
      <c r="J59" s="100" t="s">
        <v>546</v>
      </c>
    </row>
    <row r="60" spans="1:10" s="32" customFormat="1" ht="14.25" x14ac:dyDescent="0.2">
      <c r="A60" s="102" t="s">
        <v>550</v>
      </c>
      <c r="B60" s="89" t="s">
        <v>551</v>
      </c>
      <c r="C60" s="99" t="s">
        <v>545</v>
      </c>
      <c r="D60" s="18">
        <v>91</v>
      </c>
      <c r="E60" s="184">
        <v>1.8628454452405323</v>
      </c>
      <c r="F60" s="64" t="s">
        <v>814</v>
      </c>
      <c r="G60" s="18"/>
      <c r="H60" s="197" t="s">
        <v>160</v>
      </c>
      <c r="I60" s="18">
        <v>3</v>
      </c>
      <c r="J60" s="100" t="s">
        <v>552</v>
      </c>
    </row>
    <row r="61" spans="1:10" s="32" customFormat="1" ht="14.25" x14ac:dyDescent="0.2">
      <c r="A61" s="102" t="s">
        <v>442</v>
      </c>
      <c r="B61" s="89" t="s">
        <v>443</v>
      </c>
      <c r="C61" s="99" t="s">
        <v>444</v>
      </c>
      <c r="D61" s="18">
        <v>65</v>
      </c>
      <c r="E61" s="184">
        <v>1.3306038894575229</v>
      </c>
      <c r="F61" s="64" t="s">
        <v>411</v>
      </c>
      <c r="G61" s="18"/>
      <c r="H61" s="197" t="s">
        <v>9</v>
      </c>
      <c r="I61" s="18" t="s">
        <v>9</v>
      </c>
      <c r="J61" s="100" t="s">
        <v>9</v>
      </c>
    </row>
    <row r="62" spans="1:10" s="32" customFormat="1" ht="14.25" x14ac:dyDescent="0.2">
      <c r="A62" s="102" t="s">
        <v>557</v>
      </c>
      <c r="B62" s="89" t="s">
        <v>558</v>
      </c>
      <c r="C62" s="99" t="s">
        <v>559</v>
      </c>
      <c r="D62" s="18">
        <v>48</v>
      </c>
      <c r="E62" s="184">
        <v>0.98259979529170927</v>
      </c>
      <c r="F62" s="64" t="s">
        <v>411</v>
      </c>
      <c r="G62" s="18"/>
      <c r="H62" s="197">
        <v>0.9</v>
      </c>
      <c r="I62" s="18">
        <v>3.5</v>
      </c>
      <c r="J62" s="100" t="s">
        <v>560</v>
      </c>
    </row>
    <row r="63" spans="1:10" s="37" customFormat="1" ht="14.25" x14ac:dyDescent="0.2">
      <c r="A63" s="102" t="s">
        <v>187</v>
      </c>
      <c r="B63" s="89" t="s">
        <v>91</v>
      </c>
      <c r="C63" s="100" t="s">
        <v>188</v>
      </c>
      <c r="D63" s="18">
        <v>1189</v>
      </c>
      <c r="E63" s="184">
        <v>24.339815762538382</v>
      </c>
      <c r="F63" s="64" t="s">
        <v>94</v>
      </c>
      <c r="G63" s="18" t="s">
        <v>1003</v>
      </c>
      <c r="H63" s="197">
        <v>0.05</v>
      </c>
      <c r="I63" s="18">
        <v>7</v>
      </c>
      <c r="J63" s="100" t="s">
        <v>189</v>
      </c>
    </row>
    <row r="64" spans="1:10" s="32" customFormat="1" ht="14.25" x14ac:dyDescent="0.2">
      <c r="A64" s="102" t="s">
        <v>561</v>
      </c>
      <c r="B64" s="89" t="s">
        <v>562</v>
      </c>
      <c r="C64" s="99" t="s">
        <v>563</v>
      </c>
      <c r="D64" s="18">
        <v>211</v>
      </c>
      <c r="E64" s="184">
        <v>4.3193449334698055</v>
      </c>
      <c r="F64" s="64" t="s">
        <v>411</v>
      </c>
      <c r="G64" s="18"/>
      <c r="H64" s="197">
        <v>0.65</v>
      </c>
      <c r="I64" s="18">
        <v>7</v>
      </c>
      <c r="J64" s="100" t="s">
        <v>564</v>
      </c>
    </row>
    <row r="65" spans="1:10" s="32" customFormat="1" ht="14.25" x14ac:dyDescent="0.2">
      <c r="A65" s="102" t="s">
        <v>565</v>
      </c>
      <c r="B65" s="89" t="s">
        <v>566</v>
      </c>
      <c r="C65" s="99" t="s">
        <v>563</v>
      </c>
      <c r="D65" s="18">
        <v>55</v>
      </c>
      <c r="E65" s="184">
        <v>1.1258955987717503</v>
      </c>
      <c r="F65" s="64" t="s">
        <v>411</v>
      </c>
      <c r="G65" s="18"/>
      <c r="H65" s="197" t="s">
        <v>9</v>
      </c>
      <c r="I65" s="18" t="s">
        <v>9</v>
      </c>
      <c r="J65" s="100" t="s">
        <v>9</v>
      </c>
    </row>
    <row r="66" spans="1:10" s="32" customFormat="1" ht="14.25" x14ac:dyDescent="0.2">
      <c r="A66" s="102" t="s">
        <v>172</v>
      </c>
      <c r="B66" s="89" t="s">
        <v>132</v>
      </c>
      <c r="C66" s="100" t="s">
        <v>173</v>
      </c>
      <c r="D66" s="18">
        <v>471</v>
      </c>
      <c r="E66" s="184">
        <v>9.6417604912998982</v>
      </c>
      <c r="F66" s="64" t="s">
        <v>135</v>
      </c>
      <c r="G66" s="18" t="s">
        <v>1003</v>
      </c>
      <c r="H66" s="197">
        <v>0.3</v>
      </c>
      <c r="I66" s="18">
        <v>1.2</v>
      </c>
      <c r="J66" s="100" t="s">
        <v>174</v>
      </c>
    </row>
    <row r="67" spans="1:10" s="32" customFormat="1" ht="14.25" x14ac:dyDescent="0.2">
      <c r="A67" s="102" t="s">
        <v>571</v>
      </c>
      <c r="B67" s="89" t="s">
        <v>572</v>
      </c>
      <c r="C67" s="99" t="s">
        <v>173</v>
      </c>
      <c r="D67" s="18">
        <v>39</v>
      </c>
      <c r="E67" s="184">
        <v>0.79836233367451381</v>
      </c>
      <c r="F67" s="64" t="s">
        <v>135</v>
      </c>
      <c r="G67" s="18"/>
      <c r="H67" s="197">
        <v>0.5</v>
      </c>
      <c r="I67" s="18">
        <v>1</v>
      </c>
      <c r="J67" s="100" t="s">
        <v>573</v>
      </c>
    </row>
    <row r="68" spans="1:10" s="32" customFormat="1" ht="14.25" x14ac:dyDescent="0.2">
      <c r="A68" s="102" t="s">
        <v>574</v>
      </c>
      <c r="B68" s="89" t="s">
        <v>575</v>
      </c>
      <c r="C68" s="99" t="s">
        <v>173</v>
      </c>
      <c r="D68" s="18">
        <v>1362</v>
      </c>
      <c r="E68" s="184">
        <v>27.88126919140225</v>
      </c>
      <c r="F68" s="64" t="s">
        <v>135</v>
      </c>
      <c r="G68" s="18"/>
      <c r="H68" s="197">
        <v>0.75</v>
      </c>
      <c r="I68" s="18">
        <v>4</v>
      </c>
      <c r="J68" s="100" t="s">
        <v>576</v>
      </c>
    </row>
    <row r="69" spans="1:10" s="32" customFormat="1" ht="14.25" x14ac:dyDescent="0.2">
      <c r="A69" s="102" t="s">
        <v>584</v>
      </c>
      <c r="B69" s="89" t="s">
        <v>585</v>
      </c>
      <c r="C69" s="99" t="s">
        <v>586</v>
      </c>
      <c r="D69" s="18">
        <v>338</v>
      </c>
      <c r="E69" s="184">
        <v>6.9191402251791194</v>
      </c>
      <c r="F69" s="64" t="s">
        <v>1089</v>
      </c>
      <c r="G69" s="18"/>
      <c r="H69" s="197">
        <v>1</v>
      </c>
      <c r="I69" s="18">
        <v>1.3</v>
      </c>
      <c r="J69" s="100" t="s">
        <v>587</v>
      </c>
    </row>
    <row r="70" spans="1:10" s="32" customFormat="1" ht="14.25" x14ac:dyDescent="0.2">
      <c r="A70" s="102" t="s">
        <v>588</v>
      </c>
      <c r="B70" s="89" t="s">
        <v>589</v>
      </c>
      <c r="C70" s="99" t="s">
        <v>586</v>
      </c>
      <c r="D70" s="18">
        <v>45</v>
      </c>
      <c r="E70" s="184">
        <v>0.92118730808597749</v>
      </c>
      <c r="F70" s="64" t="s">
        <v>1089</v>
      </c>
      <c r="G70" s="18"/>
      <c r="H70" s="197">
        <v>0.98</v>
      </c>
      <c r="I70" s="18">
        <v>4</v>
      </c>
      <c r="J70" s="100" t="s">
        <v>590</v>
      </c>
    </row>
    <row r="71" spans="1:10" s="32" customFormat="1" ht="14.25" x14ac:dyDescent="0.2">
      <c r="A71" s="102" t="s">
        <v>290</v>
      </c>
      <c r="B71" s="89" t="s">
        <v>287</v>
      </c>
      <c r="C71" s="100" t="s">
        <v>291</v>
      </c>
      <c r="D71" s="18">
        <v>83</v>
      </c>
      <c r="E71" s="184">
        <v>1.6990788126919141</v>
      </c>
      <c r="F71" s="64" t="s">
        <v>836</v>
      </c>
      <c r="G71" s="18" t="s">
        <v>1003</v>
      </c>
      <c r="H71" s="197" t="s">
        <v>160</v>
      </c>
      <c r="I71" s="18">
        <v>4</v>
      </c>
      <c r="J71" s="100" t="s">
        <v>292</v>
      </c>
    </row>
    <row r="72" spans="1:10" s="32" customFormat="1" ht="14.25" x14ac:dyDescent="0.2">
      <c r="A72" s="102" t="s">
        <v>748</v>
      </c>
      <c r="B72" s="89" t="s">
        <v>749</v>
      </c>
      <c r="C72" s="99" t="s">
        <v>750</v>
      </c>
      <c r="D72" s="18">
        <v>21</v>
      </c>
      <c r="E72" s="184">
        <v>0.42988741044012285</v>
      </c>
      <c r="F72" s="64" t="s">
        <v>58</v>
      </c>
      <c r="G72" s="18"/>
      <c r="H72" s="197">
        <v>0.99</v>
      </c>
      <c r="I72" s="18">
        <v>3.5</v>
      </c>
      <c r="J72" s="100" t="s">
        <v>751</v>
      </c>
    </row>
    <row r="73" spans="1:10" s="32" customFormat="1" ht="14.25" x14ac:dyDescent="0.2">
      <c r="A73" s="102" t="s">
        <v>82</v>
      </c>
      <c r="B73" s="89" t="s">
        <v>55</v>
      </c>
      <c r="C73" s="100" t="s">
        <v>83</v>
      </c>
      <c r="D73" s="18">
        <v>1113</v>
      </c>
      <c r="E73" s="184">
        <v>22.78403275332651</v>
      </c>
      <c r="F73" s="64" t="s">
        <v>58</v>
      </c>
      <c r="G73" s="18" t="s">
        <v>1003</v>
      </c>
      <c r="H73" s="197" t="s">
        <v>84</v>
      </c>
      <c r="I73" s="18">
        <v>5</v>
      </c>
      <c r="J73" s="100" t="s">
        <v>85</v>
      </c>
    </row>
    <row r="74" spans="1:10" s="32" customFormat="1" ht="14.25" x14ac:dyDescent="0.2">
      <c r="A74" s="102" t="s">
        <v>112</v>
      </c>
      <c r="B74" s="89" t="s">
        <v>79</v>
      </c>
      <c r="C74" s="100" t="s">
        <v>113</v>
      </c>
      <c r="D74" s="18">
        <v>38</v>
      </c>
      <c r="E74" s="184">
        <v>0.77789150460593659</v>
      </c>
      <c r="F74" s="64" t="s">
        <v>58</v>
      </c>
      <c r="G74" s="18" t="s">
        <v>1003</v>
      </c>
      <c r="H74" s="197">
        <v>0.1</v>
      </c>
      <c r="I74" s="18">
        <v>8</v>
      </c>
      <c r="J74" s="100" t="s">
        <v>114</v>
      </c>
    </row>
    <row r="75" spans="1:10" s="32" customFormat="1" ht="14.25" x14ac:dyDescent="0.2">
      <c r="A75" s="102" t="s">
        <v>635</v>
      </c>
      <c r="B75" s="89" t="s">
        <v>636</v>
      </c>
      <c r="C75" s="99" t="s">
        <v>83</v>
      </c>
      <c r="D75" s="18">
        <v>949</v>
      </c>
      <c r="E75" s="184">
        <v>19.426816786079836</v>
      </c>
      <c r="F75" s="64" t="s">
        <v>58</v>
      </c>
      <c r="G75" s="18"/>
      <c r="H75" s="197">
        <v>0.48</v>
      </c>
      <c r="I75" s="18">
        <v>11</v>
      </c>
      <c r="J75" s="100" t="s">
        <v>637</v>
      </c>
    </row>
    <row r="76" spans="1:10" s="32" customFormat="1" ht="14.25" x14ac:dyDescent="0.2">
      <c r="A76" s="102" t="s">
        <v>722</v>
      </c>
      <c r="B76" s="89" t="s">
        <v>723</v>
      </c>
      <c r="C76" s="99" t="s">
        <v>83</v>
      </c>
      <c r="D76" s="18">
        <v>221</v>
      </c>
      <c r="E76" s="184">
        <v>4.524053224155578</v>
      </c>
      <c r="F76" s="64" t="s">
        <v>58</v>
      </c>
      <c r="G76" s="18"/>
      <c r="H76" s="197" t="s">
        <v>724</v>
      </c>
      <c r="I76" s="18">
        <v>8</v>
      </c>
      <c r="J76" s="100" t="s">
        <v>725</v>
      </c>
    </row>
    <row r="77" spans="1:10" s="32" customFormat="1" ht="14.25" x14ac:dyDescent="0.2">
      <c r="A77" s="102" t="s">
        <v>643</v>
      </c>
      <c r="B77" s="89" t="s">
        <v>644</v>
      </c>
      <c r="C77" s="99" t="s">
        <v>645</v>
      </c>
      <c r="D77" s="18">
        <v>315</v>
      </c>
      <c r="E77" s="184">
        <v>6.4483111566018421</v>
      </c>
      <c r="F77" s="64" t="s">
        <v>58</v>
      </c>
      <c r="G77" s="18"/>
      <c r="H77" s="197">
        <v>1</v>
      </c>
      <c r="I77" s="18">
        <v>8</v>
      </c>
      <c r="J77" s="100" t="s">
        <v>646</v>
      </c>
    </row>
    <row r="78" spans="1:10" s="32" customFormat="1" ht="14.25" x14ac:dyDescent="0.2">
      <c r="A78" s="102" t="s">
        <v>101</v>
      </c>
      <c r="B78" s="89" t="s">
        <v>86</v>
      </c>
      <c r="C78" s="100" t="s">
        <v>97</v>
      </c>
      <c r="D78" s="18">
        <v>1245</v>
      </c>
      <c r="E78" s="184">
        <v>25.48618219037871</v>
      </c>
      <c r="F78" s="64" t="s">
        <v>1088</v>
      </c>
      <c r="G78" s="18" t="s">
        <v>1003</v>
      </c>
      <c r="H78" s="197">
        <v>0.85</v>
      </c>
      <c r="I78" s="18">
        <v>40</v>
      </c>
      <c r="J78" s="100" t="s">
        <v>102</v>
      </c>
    </row>
    <row r="79" spans="1:10" s="32" customFormat="1" ht="14.25" x14ac:dyDescent="0.2">
      <c r="A79" s="102" t="s">
        <v>662</v>
      </c>
      <c r="B79" s="89" t="s">
        <v>663</v>
      </c>
      <c r="C79" s="99" t="s">
        <v>97</v>
      </c>
      <c r="D79" s="18">
        <v>69</v>
      </c>
      <c r="E79" s="184">
        <v>1.4124872057318321</v>
      </c>
      <c r="F79" s="64" t="s">
        <v>1088</v>
      </c>
      <c r="G79" s="18"/>
      <c r="H79" s="197">
        <v>1</v>
      </c>
      <c r="I79" s="18">
        <v>14</v>
      </c>
      <c r="J79" s="100" t="s">
        <v>664</v>
      </c>
    </row>
    <row r="80" spans="1:10" s="32" customFormat="1" ht="14.25" x14ac:dyDescent="0.2">
      <c r="A80" s="102" t="s">
        <v>726</v>
      </c>
      <c r="B80" s="89" t="s">
        <v>1242</v>
      </c>
      <c r="C80" s="99" t="s">
        <v>97</v>
      </c>
      <c r="D80" s="18">
        <v>50</v>
      </c>
      <c r="E80" s="184">
        <v>1.0235414534288638</v>
      </c>
      <c r="F80" s="64" t="s">
        <v>1088</v>
      </c>
      <c r="G80" s="18"/>
      <c r="H80" s="197">
        <v>1</v>
      </c>
      <c r="I80" s="18">
        <v>4</v>
      </c>
      <c r="J80" s="100" t="s">
        <v>728</v>
      </c>
    </row>
    <row r="81" spans="1:10" s="32" customFormat="1" ht="14.25" x14ac:dyDescent="0.2">
      <c r="A81" s="102" t="s">
        <v>729</v>
      </c>
      <c r="B81" s="89" t="s">
        <v>727</v>
      </c>
      <c r="C81" s="99" t="s">
        <v>97</v>
      </c>
      <c r="D81" s="18">
        <v>115</v>
      </c>
      <c r="E81" s="184">
        <v>2.3541453428863868</v>
      </c>
      <c r="F81" s="64" t="s">
        <v>1088</v>
      </c>
      <c r="G81" s="18"/>
      <c r="H81" s="197" t="s">
        <v>9</v>
      </c>
      <c r="I81" s="18" t="s">
        <v>9</v>
      </c>
      <c r="J81" s="100" t="s">
        <v>9</v>
      </c>
    </row>
    <row r="82" spans="1:10" s="32" customFormat="1" ht="14.25" x14ac:dyDescent="0.2">
      <c r="A82" s="102" t="s">
        <v>702</v>
      </c>
      <c r="B82" s="89" t="s">
        <v>703</v>
      </c>
      <c r="C82" s="99" t="s">
        <v>97</v>
      </c>
      <c r="D82" s="18">
        <v>382</v>
      </c>
      <c r="E82" s="184">
        <v>7.8198567041965203</v>
      </c>
      <c r="F82" s="64" t="s">
        <v>1088</v>
      </c>
      <c r="G82" s="18"/>
      <c r="H82" s="197" t="s">
        <v>9</v>
      </c>
      <c r="I82" s="18" t="s">
        <v>9</v>
      </c>
      <c r="J82" s="100" t="s">
        <v>9</v>
      </c>
    </row>
    <row r="83" spans="1:10" s="32" customFormat="1" ht="14.25" x14ac:dyDescent="0.2">
      <c r="A83" s="102" t="s">
        <v>297</v>
      </c>
      <c r="B83" s="89" t="s">
        <v>115</v>
      </c>
      <c r="C83" s="100" t="s">
        <v>298</v>
      </c>
      <c r="D83" s="18">
        <v>63</v>
      </c>
      <c r="E83" s="184">
        <v>1.2896622313203685</v>
      </c>
      <c r="F83" s="64" t="s">
        <v>89</v>
      </c>
      <c r="G83" s="18" t="s">
        <v>1003</v>
      </c>
      <c r="H83" s="197">
        <v>0.96</v>
      </c>
      <c r="I83" s="18">
        <v>5</v>
      </c>
      <c r="J83" s="100" t="s">
        <v>299</v>
      </c>
    </row>
    <row r="84" spans="1:10" s="32" customFormat="1" ht="14.25" x14ac:dyDescent="0.2">
      <c r="A84" s="102" t="s">
        <v>145</v>
      </c>
      <c r="B84" s="89" t="s">
        <v>109</v>
      </c>
      <c r="C84" s="100" t="s">
        <v>146</v>
      </c>
      <c r="D84" s="18">
        <v>22</v>
      </c>
      <c r="E84" s="184">
        <v>0.45035823950870008</v>
      </c>
      <c r="F84" s="64" t="s">
        <v>89</v>
      </c>
      <c r="G84" s="18" t="s">
        <v>1003</v>
      </c>
      <c r="H84" s="197" t="s">
        <v>147</v>
      </c>
      <c r="I84" s="18">
        <v>6</v>
      </c>
      <c r="J84" s="100" t="s">
        <v>148</v>
      </c>
    </row>
    <row r="85" spans="1:10" s="32" customFormat="1" ht="14.25" x14ac:dyDescent="0.2">
      <c r="A85" s="102" t="s">
        <v>641</v>
      </c>
      <c r="B85" s="89" t="s">
        <v>642</v>
      </c>
      <c r="C85" s="99" t="s">
        <v>152</v>
      </c>
      <c r="D85" s="18">
        <v>29</v>
      </c>
      <c r="E85" s="184">
        <v>0.59365404298874103</v>
      </c>
      <c r="F85" s="64" t="s">
        <v>151</v>
      </c>
      <c r="G85" s="18"/>
      <c r="H85" s="197" t="s">
        <v>9</v>
      </c>
      <c r="I85" s="18" t="s">
        <v>9</v>
      </c>
      <c r="J85" s="100" t="s">
        <v>9</v>
      </c>
    </row>
    <row r="86" spans="1:10" s="32" customFormat="1" ht="14.25" x14ac:dyDescent="0.2">
      <c r="A86" s="102" t="s">
        <v>153</v>
      </c>
      <c r="B86" s="89" t="s">
        <v>150</v>
      </c>
      <c r="C86" s="100" t="s">
        <v>152</v>
      </c>
      <c r="D86" s="18">
        <v>414</v>
      </c>
      <c r="E86" s="184">
        <v>8.4749232343909924</v>
      </c>
      <c r="F86" s="64" t="s">
        <v>151</v>
      </c>
      <c r="G86" s="18" t="s">
        <v>1003</v>
      </c>
      <c r="H86" s="197">
        <v>0.2</v>
      </c>
      <c r="I86" s="18">
        <v>11</v>
      </c>
      <c r="J86" s="100" t="s">
        <v>154</v>
      </c>
    </row>
    <row r="87" spans="1:10" s="32" customFormat="1" ht="14.25" x14ac:dyDescent="0.2">
      <c r="A87" s="102" t="s">
        <v>196</v>
      </c>
      <c r="B87" s="89" t="s">
        <v>195</v>
      </c>
      <c r="C87" s="100" t="s">
        <v>152</v>
      </c>
      <c r="D87" s="18">
        <v>214</v>
      </c>
      <c r="E87" s="184">
        <v>4.3807574206755371</v>
      </c>
      <c r="F87" s="64" t="s">
        <v>151</v>
      </c>
      <c r="G87" s="18" t="s">
        <v>1003</v>
      </c>
      <c r="H87" s="197">
        <v>0.03</v>
      </c>
      <c r="I87" s="18">
        <v>12</v>
      </c>
      <c r="J87" s="100" t="s">
        <v>197</v>
      </c>
    </row>
    <row r="88" spans="1:10" s="32" customFormat="1" ht="14.25" x14ac:dyDescent="0.2">
      <c r="A88" s="102" t="s">
        <v>735</v>
      </c>
      <c r="B88" s="89" t="s">
        <v>377</v>
      </c>
      <c r="C88" s="99" t="s">
        <v>152</v>
      </c>
      <c r="D88" s="18">
        <v>23</v>
      </c>
      <c r="E88" s="184">
        <v>0.47082906857727735</v>
      </c>
      <c r="F88" s="64" t="s">
        <v>151</v>
      </c>
      <c r="G88" s="18"/>
      <c r="H88" s="197" t="s">
        <v>736</v>
      </c>
      <c r="I88" s="18">
        <v>1</v>
      </c>
      <c r="J88" s="100" t="s">
        <v>737</v>
      </c>
    </row>
    <row r="89" spans="1:10" s="32" customFormat="1" ht="14.25" x14ac:dyDescent="0.2">
      <c r="A89" s="102" t="s">
        <v>755</v>
      </c>
      <c r="B89" s="89" t="s">
        <v>756</v>
      </c>
      <c r="C89" s="99" t="s">
        <v>152</v>
      </c>
      <c r="D89" s="18">
        <v>1556</v>
      </c>
      <c r="E89" s="184">
        <v>31.852610030706245</v>
      </c>
      <c r="F89" s="64" t="s">
        <v>151</v>
      </c>
      <c r="G89" s="18"/>
      <c r="H89" s="197">
        <v>0.3</v>
      </c>
      <c r="I89" s="18">
        <v>15</v>
      </c>
      <c r="J89" s="100" t="s">
        <v>757</v>
      </c>
    </row>
    <row r="90" spans="1:10" s="32" customFormat="1" ht="14.25" x14ac:dyDescent="0.2">
      <c r="A90" s="102" t="s">
        <v>752</v>
      </c>
      <c r="B90" s="89" t="s">
        <v>753</v>
      </c>
      <c r="C90" s="99" t="s">
        <v>152</v>
      </c>
      <c r="D90" s="18">
        <v>24</v>
      </c>
      <c r="E90" s="184">
        <v>0.49129989764585463</v>
      </c>
      <c r="F90" s="64" t="s">
        <v>151</v>
      </c>
      <c r="G90" s="18"/>
      <c r="H90" s="197">
        <v>0.2</v>
      </c>
      <c r="I90" s="18">
        <v>2</v>
      </c>
      <c r="J90" s="100" t="s">
        <v>754</v>
      </c>
    </row>
    <row r="91" spans="1:10" s="32" customFormat="1" ht="14.25" x14ac:dyDescent="0.2">
      <c r="A91" s="102" t="s">
        <v>624</v>
      </c>
      <c r="B91" s="89" t="s">
        <v>625</v>
      </c>
      <c r="C91" s="99" t="s">
        <v>152</v>
      </c>
      <c r="D91" s="18">
        <v>27</v>
      </c>
      <c r="E91" s="184">
        <v>0.55271238485158647</v>
      </c>
      <c r="F91" s="64" t="s">
        <v>151</v>
      </c>
      <c r="G91" s="18"/>
      <c r="H91" s="197">
        <v>0.3</v>
      </c>
      <c r="I91" s="18">
        <v>2.7</v>
      </c>
      <c r="J91" s="100" t="s">
        <v>626</v>
      </c>
    </row>
    <row r="92" spans="1:10" s="32" customFormat="1" ht="14.25" x14ac:dyDescent="0.2">
      <c r="A92" s="102" t="s">
        <v>679</v>
      </c>
      <c r="B92" s="89" t="s">
        <v>680</v>
      </c>
      <c r="C92" s="99" t="s">
        <v>152</v>
      </c>
      <c r="D92" s="18">
        <v>24</v>
      </c>
      <c r="E92" s="184">
        <v>0.49129989764585463</v>
      </c>
      <c r="F92" s="64" t="s">
        <v>151</v>
      </c>
      <c r="G92" s="18"/>
      <c r="H92" s="197">
        <v>0.5</v>
      </c>
      <c r="I92" s="18">
        <v>12</v>
      </c>
      <c r="J92" s="100" t="s">
        <v>681</v>
      </c>
    </row>
    <row r="93" spans="1:10" s="32" customFormat="1" ht="14.25" x14ac:dyDescent="0.2">
      <c r="A93" s="102" t="s">
        <v>708</v>
      </c>
      <c r="B93" s="89" t="s">
        <v>709</v>
      </c>
      <c r="C93" s="99" t="s">
        <v>121</v>
      </c>
      <c r="D93" s="18">
        <v>191</v>
      </c>
      <c r="E93" s="184">
        <v>3.9099283520982602</v>
      </c>
      <c r="F93" s="64" t="s">
        <v>887</v>
      </c>
      <c r="G93" s="18"/>
      <c r="H93" s="197">
        <v>0.95</v>
      </c>
      <c r="I93" s="18">
        <v>1.6</v>
      </c>
      <c r="J93" s="100" t="s">
        <v>710</v>
      </c>
    </row>
    <row r="94" spans="1:10" s="32" customFormat="1" ht="14.25" x14ac:dyDescent="0.2">
      <c r="A94" s="102" t="s">
        <v>654</v>
      </c>
      <c r="B94" s="89" t="s">
        <v>655</v>
      </c>
      <c r="C94" s="99" t="s">
        <v>121</v>
      </c>
      <c r="D94" s="18">
        <v>22</v>
      </c>
      <c r="E94" s="184">
        <v>0.45035823950870008</v>
      </c>
      <c r="F94" s="64" t="s">
        <v>887</v>
      </c>
      <c r="G94" s="18"/>
      <c r="H94" s="197" t="s">
        <v>9</v>
      </c>
      <c r="I94" s="18" t="s">
        <v>9</v>
      </c>
      <c r="J94" s="100" t="s">
        <v>9</v>
      </c>
    </row>
    <row r="95" spans="1:10" s="32" customFormat="1" ht="14.25" x14ac:dyDescent="0.2">
      <c r="A95" s="102" t="s">
        <v>293</v>
      </c>
      <c r="B95" s="89" t="s">
        <v>167</v>
      </c>
      <c r="C95" s="100" t="s">
        <v>121</v>
      </c>
      <c r="D95" s="18">
        <v>584</v>
      </c>
      <c r="E95" s="184">
        <v>11.954964176049129</v>
      </c>
      <c r="F95" s="64" t="s">
        <v>887</v>
      </c>
      <c r="G95" s="18" t="s">
        <v>1003</v>
      </c>
      <c r="H95" s="197">
        <v>0.7</v>
      </c>
      <c r="I95" s="18">
        <v>7</v>
      </c>
      <c r="J95" s="100" t="s">
        <v>294</v>
      </c>
    </row>
    <row r="96" spans="1:10" s="32" customFormat="1" ht="14.25" x14ac:dyDescent="0.2">
      <c r="A96" s="102" t="s">
        <v>699</v>
      </c>
      <c r="B96" s="89" t="s">
        <v>700</v>
      </c>
      <c r="C96" s="99" t="s">
        <v>121</v>
      </c>
      <c r="D96" s="18">
        <v>255</v>
      </c>
      <c r="E96" s="184">
        <v>5.2200614124872056</v>
      </c>
      <c r="F96" s="64" t="s">
        <v>887</v>
      </c>
      <c r="G96" s="18"/>
      <c r="H96" s="197">
        <v>1</v>
      </c>
      <c r="I96" s="18">
        <v>15</v>
      </c>
      <c r="J96" s="100" t="s">
        <v>701</v>
      </c>
    </row>
    <row r="97" spans="1:10" s="32" customFormat="1" ht="14.25" x14ac:dyDescent="0.2">
      <c r="A97" s="102" t="s">
        <v>122</v>
      </c>
      <c r="B97" s="89" t="s">
        <v>118</v>
      </c>
      <c r="C97" s="100" t="s">
        <v>121</v>
      </c>
      <c r="D97" s="18">
        <v>665</v>
      </c>
      <c r="E97" s="184">
        <v>13.613101330603889</v>
      </c>
      <c r="F97" s="64" t="s">
        <v>887</v>
      </c>
      <c r="G97" s="18" t="s">
        <v>1003</v>
      </c>
      <c r="H97" s="197">
        <v>0.4</v>
      </c>
      <c r="I97" s="18">
        <v>10</v>
      </c>
      <c r="J97" s="100" t="s">
        <v>123</v>
      </c>
    </row>
    <row r="98" spans="1:10" s="32" customFormat="1" ht="14.25" x14ac:dyDescent="0.2">
      <c r="A98" s="102" t="s">
        <v>764</v>
      </c>
      <c r="B98" s="89" t="s">
        <v>765</v>
      </c>
      <c r="C98" s="99" t="s">
        <v>121</v>
      </c>
      <c r="D98" s="18">
        <v>190</v>
      </c>
      <c r="E98" s="184">
        <v>3.8894575230296828</v>
      </c>
      <c r="F98" s="64" t="s">
        <v>887</v>
      </c>
      <c r="G98" s="18"/>
      <c r="H98" s="197">
        <v>1</v>
      </c>
      <c r="I98" s="18">
        <v>24</v>
      </c>
      <c r="J98" s="100" t="s">
        <v>766</v>
      </c>
    </row>
    <row r="99" spans="1:10" s="32" customFormat="1" ht="14.25" x14ac:dyDescent="0.2">
      <c r="A99" s="102" t="s">
        <v>252</v>
      </c>
      <c r="B99" s="89" t="s">
        <v>249</v>
      </c>
      <c r="C99" s="100" t="s">
        <v>121</v>
      </c>
      <c r="D99" s="18">
        <v>296</v>
      </c>
      <c r="E99" s="184">
        <v>6.059365404298874</v>
      </c>
      <c r="F99" s="64" t="s">
        <v>887</v>
      </c>
      <c r="G99" s="18" t="s">
        <v>1003</v>
      </c>
      <c r="H99" s="197">
        <v>0.6</v>
      </c>
      <c r="I99" s="18">
        <v>12.5</v>
      </c>
      <c r="J99" s="100" t="s">
        <v>253</v>
      </c>
    </row>
    <row r="100" spans="1:10" s="32" customFormat="1" ht="14.25" x14ac:dyDescent="0.2">
      <c r="A100" s="102" t="s">
        <v>603</v>
      </c>
      <c r="B100" s="89" t="s">
        <v>604</v>
      </c>
      <c r="C100" s="99" t="s">
        <v>605</v>
      </c>
      <c r="D100" s="18">
        <v>261</v>
      </c>
      <c r="E100" s="184">
        <v>5.3428863868986696</v>
      </c>
      <c r="F100" s="64" t="s">
        <v>810</v>
      </c>
      <c r="G100" s="18"/>
      <c r="H100" s="197">
        <v>0.92</v>
      </c>
      <c r="I100" s="18">
        <v>30</v>
      </c>
      <c r="J100" s="100" t="s">
        <v>606</v>
      </c>
    </row>
    <row r="101" spans="1:10" s="32" customFormat="1" ht="14.25" x14ac:dyDescent="0.2">
      <c r="A101" s="102" t="s">
        <v>758</v>
      </c>
      <c r="B101" s="89" t="s">
        <v>759</v>
      </c>
      <c r="C101" s="99" t="s">
        <v>613</v>
      </c>
      <c r="D101" s="18">
        <v>1872</v>
      </c>
      <c r="E101" s="184">
        <v>38.321392016376663</v>
      </c>
      <c r="F101" s="64" t="s">
        <v>820</v>
      </c>
      <c r="G101" s="18"/>
      <c r="H101" s="197">
        <v>1</v>
      </c>
      <c r="I101" s="18">
        <v>2</v>
      </c>
      <c r="J101" s="100" t="s">
        <v>760</v>
      </c>
    </row>
    <row r="102" spans="1:10" s="32" customFormat="1" ht="14.25" x14ac:dyDescent="0.2">
      <c r="A102" s="102" t="s">
        <v>745</v>
      </c>
      <c r="B102" s="89" t="s">
        <v>746</v>
      </c>
      <c r="C102" s="99" t="s">
        <v>613</v>
      </c>
      <c r="D102" s="18">
        <v>183</v>
      </c>
      <c r="E102" s="184">
        <v>3.7461617195496419</v>
      </c>
      <c r="F102" s="64" t="s">
        <v>820</v>
      </c>
      <c r="G102" s="18"/>
      <c r="H102" s="197">
        <v>0.55000000000000004</v>
      </c>
      <c r="I102" s="18">
        <v>2</v>
      </c>
      <c r="J102" s="100" t="s">
        <v>747</v>
      </c>
    </row>
    <row r="103" spans="1:10" s="32" customFormat="1" ht="14.25" x14ac:dyDescent="0.2">
      <c r="A103" s="102" t="s">
        <v>676</v>
      </c>
      <c r="B103" s="89" t="s">
        <v>677</v>
      </c>
      <c r="C103" s="99" t="s">
        <v>613</v>
      </c>
      <c r="D103" s="18">
        <v>179</v>
      </c>
      <c r="E103" s="184">
        <v>3.6642784032753326</v>
      </c>
      <c r="F103" s="64" t="s">
        <v>820</v>
      </c>
      <c r="G103" s="18"/>
      <c r="H103" s="197">
        <v>0.94</v>
      </c>
      <c r="I103" s="18">
        <v>2.2999999999999998</v>
      </c>
      <c r="J103" s="100" t="s">
        <v>678</v>
      </c>
    </row>
    <row r="104" spans="1:10" s="32" customFormat="1" ht="14.25" x14ac:dyDescent="0.2">
      <c r="A104" s="102" t="s">
        <v>611</v>
      </c>
      <c r="B104" s="89" t="s">
        <v>612</v>
      </c>
      <c r="C104" s="99" t="s">
        <v>613</v>
      </c>
      <c r="D104" s="18">
        <v>57</v>
      </c>
      <c r="E104" s="184">
        <v>1.1668372569089047</v>
      </c>
      <c r="F104" s="64" t="s">
        <v>820</v>
      </c>
      <c r="G104" s="18"/>
      <c r="H104" s="197" t="s">
        <v>614</v>
      </c>
      <c r="I104" s="18">
        <v>16</v>
      </c>
      <c r="J104" s="100" t="s">
        <v>615</v>
      </c>
    </row>
    <row r="105" spans="1:10" s="32" customFormat="1" ht="14.25" x14ac:dyDescent="0.2">
      <c r="A105" s="102" t="s">
        <v>631</v>
      </c>
      <c r="B105" s="89" t="s">
        <v>632</v>
      </c>
      <c r="C105" s="99" t="s">
        <v>633</v>
      </c>
      <c r="D105" s="18">
        <v>31</v>
      </c>
      <c r="E105" s="184">
        <v>0.63459570112589558</v>
      </c>
      <c r="F105" s="64" t="s">
        <v>808</v>
      </c>
      <c r="G105" s="18"/>
      <c r="H105" s="197">
        <v>0.1</v>
      </c>
      <c r="I105" s="18">
        <v>1.5</v>
      </c>
      <c r="J105" s="100" t="s">
        <v>634</v>
      </c>
    </row>
    <row r="106" spans="1:10" s="32" customFormat="1" ht="14.25" x14ac:dyDescent="0.2">
      <c r="A106" s="102" t="s">
        <v>665</v>
      </c>
      <c r="B106" s="89" t="s">
        <v>666</v>
      </c>
      <c r="C106" s="99" t="s">
        <v>633</v>
      </c>
      <c r="D106" s="18">
        <v>62</v>
      </c>
      <c r="E106" s="184">
        <v>1.2691914022517912</v>
      </c>
      <c r="F106" s="64" t="s">
        <v>808</v>
      </c>
      <c r="G106" s="18"/>
      <c r="H106" s="197">
        <v>0.2</v>
      </c>
      <c r="I106" s="18">
        <v>22</v>
      </c>
      <c r="J106" s="100" t="s">
        <v>667</v>
      </c>
    </row>
    <row r="107" spans="1:10" s="32" customFormat="1" ht="14.25" x14ac:dyDescent="0.2">
      <c r="A107" s="102" t="s">
        <v>730</v>
      </c>
      <c r="B107" s="89" t="s">
        <v>731</v>
      </c>
      <c r="C107" s="99" t="s">
        <v>165</v>
      </c>
      <c r="D107" s="18">
        <v>133</v>
      </c>
      <c r="E107" s="184">
        <v>2.7226202661207779</v>
      </c>
      <c r="F107" s="64" t="s">
        <v>411</v>
      </c>
      <c r="G107" s="18"/>
      <c r="H107" s="197" t="s">
        <v>9</v>
      </c>
      <c r="I107" s="18" t="s">
        <v>9</v>
      </c>
      <c r="J107" s="100" t="s">
        <v>9</v>
      </c>
    </row>
    <row r="108" spans="1:10" s="32" customFormat="1" ht="14.25" x14ac:dyDescent="0.2">
      <c r="A108" s="102" t="s">
        <v>163</v>
      </c>
      <c r="B108" s="89" t="s">
        <v>164</v>
      </c>
      <c r="C108" s="100" t="s">
        <v>165</v>
      </c>
      <c r="D108" s="18">
        <v>279</v>
      </c>
      <c r="E108" s="184">
        <v>5.7113613101330607</v>
      </c>
      <c r="F108" s="64" t="s">
        <v>411</v>
      </c>
      <c r="G108" s="18" t="s">
        <v>1003</v>
      </c>
      <c r="H108" s="197">
        <v>1</v>
      </c>
      <c r="I108" s="18">
        <v>22</v>
      </c>
      <c r="J108" s="100" t="s">
        <v>166</v>
      </c>
    </row>
    <row r="109" spans="1:10" s="32" customFormat="1" ht="14.25" x14ac:dyDescent="0.2">
      <c r="A109" s="102" t="s">
        <v>682</v>
      </c>
      <c r="B109" s="89" t="s">
        <v>683</v>
      </c>
      <c r="C109" s="99" t="s">
        <v>684</v>
      </c>
      <c r="D109" s="18">
        <v>28</v>
      </c>
      <c r="E109" s="184">
        <v>0.5731832139201638</v>
      </c>
      <c r="F109" s="64" t="s">
        <v>411</v>
      </c>
      <c r="G109" s="18"/>
      <c r="H109" s="197" t="s">
        <v>9</v>
      </c>
      <c r="I109" s="18" t="s">
        <v>9</v>
      </c>
      <c r="J109" s="100" t="s">
        <v>9</v>
      </c>
    </row>
    <row r="110" spans="1:10" s="32" customFormat="1" ht="14.25" x14ac:dyDescent="0.2">
      <c r="A110" s="102" t="s">
        <v>656</v>
      </c>
      <c r="B110" s="89" t="s">
        <v>657</v>
      </c>
      <c r="C110" s="99" t="s">
        <v>658</v>
      </c>
      <c r="D110" s="18">
        <v>49</v>
      </c>
      <c r="E110" s="184">
        <v>1.0030706243602865</v>
      </c>
      <c r="F110" s="64" t="s">
        <v>411</v>
      </c>
      <c r="G110" s="18"/>
      <c r="H110" s="197" t="s">
        <v>9</v>
      </c>
      <c r="I110" s="18" t="s">
        <v>9</v>
      </c>
      <c r="J110" s="100" t="s">
        <v>9</v>
      </c>
    </row>
    <row r="111" spans="1:10" s="32" customFormat="1" ht="14.25" x14ac:dyDescent="0.2">
      <c r="A111" s="102" t="s">
        <v>784</v>
      </c>
      <c r="B111" s="89" t="s">
        <v>785</v>
      </c>
      <c r="C111" s="99" t="s">
        <v>786</v>
      </c>
      <c r="D111" s="18">
        <v>25</v>
      </c>
      <c r="E111" s="184">
        <v>0.51177072671443191</v>
      </c>
      <c r="F111" s="64" t="s">
        <v>411</v>
      </c>
      <c r="G111" s="18"/>
      <c r="H111" s="197">
        <v>0.1</v>
      </c>
      <c r="I111" s="18">
        <v>12</v>
      </c>
      <c r="J111" s="100" t="s">
        <v>787</v>
      </c>
    </row>
    <row r="112" spans="1:10" s="32" customFormat="1" ht="14.25" x14ac:dyDescent="0.2">
      <c r="A112" s="102" t="s">
        <v>599</v>
      </c>
      <c r="B112" s="89" t="s">
        <v>600</v>
      </c>
      <c r="C112" s="99" t="s">
        <v>601</v>
      </c>
      <c r="D112" s="18">
        <v>23</v>
      </c>
      <c r="E112" s="184">
        <v>0.47082906857727735</v>
      </c>
      <c r="F112" s="64" t="s">
        <v>411</v>
      </c>
      <c r="G112" s="18"/>
      <c r="H112" s="197">
        <v>0.9</v>
      </c>
      <c r="I112" s="18">
        <v>4.8</v>
      </c>
      <c r="J112" s="100" t="s">
        <v>602</v>
      </c>
    </row>
    <row r="113" spans="1:10" s="32" customFormat="1" ht="14.25" x14ac:dyDescent="0.2">
      <c r="A113" s="102" t="s">
        <v>761</v>
      </c>
      <c r="B113" s="89" t="s">
        <v>762</v>
      </c>
      <c r="C113" s="99" t="s">
        <v>601</v>
      </c>
      <c r="D113" s="18">
        <v>205</v>
      </c>
      <c r="E113" s="184">
        <v>4.1965199590583415</v>
      </c>
      <c r="F113" s="64" t="s">
        <v>411</v>
      </c>
      <c r="G113" s="18"/>
      <c r="H113" s="197">
        <v>0.9</v>
      </c>
      <c r="I113" s="18">
        <v>12</v>
      </c>
      <c r="J113" s="100" t="s">
        <v>763</v>
      </c>
    </row>
    <row r="114" spans="1:10" s="32" customFormat="1" ht="14.25" x14ac:dyDescent="0.2">
      <c r="A114" s="102" t="s">
        <v>715</v>
      </c>
      <c r="B114" s="89" t="s">
        <v>716</v>
      </c>
      <c r="C114" s="99" t="s">
        <v>258</v>
      </c>
      <c r="D114" s="18">
        <v>78</v>
      </c>
      <c r="E114" s="184">
        <v>1.5967246673490276</v>
      </c>
      <c r="F114" s="64" t="s">
        <v>257</v>
      </c>
      <c r="G114" s="18"/>
      <c r="H114" s="197" t="s">
        <v>147</v>
      </c>
      <c r="I114" s="18">
        <v>2.5</v>
      </c>
      <c r="J114" s="100" t="s">
        <v>717</v>
      </c>
    </row>
    <row r="115" spans="1:10" s="32" customFormat="1" ht="14.25" x14ac:dyDescent="0.2">
      <c r="A115" s="102" t="s">
        <v>262</v>
      </c>
      <c r="B115" s="89" t="s">
        <v>259</v>
      </c>
      <c r="C115" s="100" t="s">
        <v>258</v>
      </c>
      <c r="D115" s="18">
        <v>308</v>
      </c>
      <c r="E115" s="184">
        <v>6.3050153531218012</v>
      </c>
      <c r="F115" s="64" t="s">
        <v>257</v>
      </c>
      <c r="G115" s="18" t="s">
        <v>1003</v>
      </c>
      <c r="H115" s="197" t="s">
        <v>160</v>
      </c>
      <c r="I115" s="18">
        <v>3</v>
      </c>
      <c r="J115" s="100" t="s">
        <v>263</v>
      </c>
    </row>
    <row r="116" spans="1:10" s="32" customFormat="1" ht="14.25" x14ac:dyDescent="0.2">
      <c r="A116" s="102" t="s">
        <v>264</v>
      </c>
      <c r="B116" s="89" t="s">
        <v>254</v>
      </c>
      <c r="C116" s="100" t="s">
        <v>258</v>
      </c>
      <c r="D116" s="18">
        <v>232</v>
      </c>
      <c r="E116" s="184">
        <v>4.7492323439099282</v>
      </c>
      <c r="F116" s="64" t="s">
        <v>257</v>
      </c>
      <c r="G116" s="18" t="s">
        <v>1003</v>
      </c>
      <c r="H116" s="197">
        <v>1</v>
      </c>
      <c r="I116" s="18">
        <v>3</v>
      </c>
      <c r="J116" s="100" t="s">
        <v>265</v>
      </c>
    </row>
    <row r="117" spans="1:10" s="32" customFormat="1" ht="14.25" x14ac:dyDescent="0.2">
      <c r="A117" s="102" t="s">
        <v>692</v>
      </c>
      <c r="B117" s="89" t="s">
        <v>693</v>
      </c>
      <c r="C117" s="99" t="s">
        <v>694</v>
      </c>
      <c r="D117" s="18">
        <v>201</v>
      </c>
      <c r="E117" s="184">
        <v>4.1146366427840331</v>
      </c>
      <c r="F117" s="64" t="s">
        <v>411</v>
      </c>
      <c r="G117" s="18"/>
      <c r="H117" s="197" t="s">
        <v>9</v>
      </c>
      <c r="I117" s="18" t="s">
        <v>9</v>
      </c>
      <c r="J117" s="100" t="s">
        <v>9</v>
      </c>
    </row>
    <row r="118" spans="1:10" s="32" customFormat="1" ht="14.25" x14ac:dyDescent="0.2">
      <c r="A118" s="102" t="s">
        <v>777</v>
      </c>
      <c r="B118" s="89" t="s">
        <v>778</v>
      </c>
      <c r="C118" s="99" t="s">
        <v>779</v>
      </c>
      <c r="D118" s="18">
        <v>67</v>
      </c>
      <c r="E118" s="184">
        <v>1.3715455475946776</v>
      </c>
      <c r="F118" s="64" t="s">
        <v>411</v>
      </c>
      <c r="G118" s="18"/>
      <c r="H118" s="197">
        <v>0.25</v>
      </c>
      <c r="I118" s="18">
        <v>10</v>
      </c>
      <c r="J118" s="100" t="s">
        <v>780</v>
      </c>
    </row>
    <row r="119" spans="1:10" s="37" customFormat="1" ht="14.25" x14ac:dyDescent="0.2">
      <c r="A119" s="102" t="s">
        <v>233</v>
      </c>
      <c r="B119" s="89" t="s">
        <v>234</v>
      </c>
      <c r="C119" s="100" t="s">
        <v>235</v>
      </c>
      <c r="D119" s="18">
        <v>67</v>
      </c>
      <c r="E119" s="184">
        <v>1.3510747185261003</v>
      </c>
      <c r="F119" s="64" t="s">
        <v>411</v>
      </c>
      <c r="G119" s="18" t="s">
        <v>1003</v>
      </c>
      <c r="H119" s="197">
        <v>0.8</v>
      </c>
      <c r="I119" s="18">
        <v>9</v>
      </c>
      <c r="J119" s="100" t="s">
        <v>236</v>
      </c>
    </row>
    <row r="120" spans="1:10" s="32" customFormat="1" ht="14.25" x14ac:dyDescent="0.2">
      <c r="A120" s="102" t="s">
        <v>224</v>
      </c>
      <c r="B120" s="89" t="s">
        <v>220</v>
      </c>
      <c r="C120" s="100" t="s">
        <v>225</v>
      </c>
      <c r="D120" s="18">
        <v>135</v>
      </c>
      <c r="E120" s="184">
        <v>2.7635619242579326</v>
      </c>
      <c r="F120" s="64" t="s">
        <v>411</v>
      </c>
      <c r="G120" s="18" t="s">
        <v>1003</v>
      </c>
      <c r="H120" s="197" t="s">
        <v>160</v>
      </c>
      <c r="I120" s="18">
        <v>17</v>
      </c>
      <c r="J120" s="100" t="s">
        <v>226</v>
      </c>
    </row>
    <row r="121" spans="1:10" s="32" customFormat="1" ht="14.25" x14ac:dyDescent="0.2">
      <c r="A121" s="102" t="s">
        <v>647</v>
      </c>
      <c r="B121" s="89" t="s">
        <v>648</v>
      </c>
      <c r="C121" s="99" t="s">
        <v>649</v>
      </c>
      <c r="D121" s="18">
        <v>80</v>
      </c>
      <c r="E121" s="184">
        <v>1.6376663254861823</v>
      </c>
      <c r="F121" s="64" t="s">
        <v>872</v>
      </c>
      <c r="G121" s="18"/>
      <c r="H121" s="197">
        <v>1</v>
      </c>
      <c r="I121" s="18">
        <v>19</v>
      </c>
      <c r="J121" s="100" t="s">
        <v>650</v>
      </c>
    </row>
    <row r="122" spans="1:10" s="32" customFormat="1" ht="14.25" x14ac:dyDescent="0.2">
      <c r="A122" s="102" t="s">
        <v>616</v>
      </c>
      <c r="B122" s="89" t="s">
        <v>617</v>
      </c>
      <c r="C122" s="99" t="s">
        <v>618</v>
      </c>
      <c r="D122" s="18">
        <v>142</v>
      </c>
      <c r="E122" s="184">
        <v>2.9068577277379735</v>
      </c>
      <c r="F122" s="64" t="s">
        <v>411</v>
      </c>
      <c r="G122" s="18"/>
      <c r="H122" s="197">
        <v>1</v>
      </c>
      <c r="I122" s="18">
        <v>4.5</v>
      </c>
      <c r="J122" s="100" t="s">
        <v>619</v>
      </c>
    </row>
    <row r="123" spans="1:10" s="32" customFormat="1" ht="14.25" x14ac:dyDescent="0.2">
      <c r="A123" s="102" t="s">
        <v>143</v>
      </c>
      <c r="B123" s="89" t="s">
        <v>138</v>
      </c>
      <c r="C123" s="100" t="s">
        <v>142</v>
      </c>
      <c r="D123" s="18">
        <v>126</v>
      </c>
      <c r="E123" s="184">
        <v>2.579324462640737</v>
      </c>
      <c r="F123" s="64" t="s">
        <v>141</v>
      </c>
      <c r="G123" s="18" t="s">
        <v>1003</v>
      </c>
      <c r="H123" s="197">
        <v>1</v>
      </c>
      <c r="I123" s="18">
        <v>1.5</v>
      </c>
      <c r="J123" s="100" t="s">
        <v>144</v>
      </c>
    </row>
    <row r="124" spans="1:10" s="32" customFormat="1" ht="14.25" x14ac:dyDescent="0.2">
      <c r="A124" s="102" t="s">
        <v>12</v>
      </c>
      <c r="B124" s="89" t="s">
        <v>3</v>
      </c>
      <c r="C124" s="100" t="s">
        <v>8</v>
      </c>
      <c r="D124" s="18">
        <v>140</v>
      </c>
      <c r="E124" s="184">
        <v>2.8659160696008188</v>
      </c>
      <c r="F124" s="64" t="s">
        <v>7</v>
      </c>
      <c r="G124" s="18" t="s">
        <v>1003</v>
      </c>
      <c r="H124" s="197">
        <v>1</v>
      </c>
      <c r="I124" s="18">
        <v>2</v>
      </c>
      <c r="J124" s="100" t="s">
        <v>13</v>
      </c>
    </row>
    <row r="125" spans="1:10" s="32" customFormat="1" ht="14.25" x14ac:dyDescent="0.2">
      <c r="A125" s="102" t="s">
        <v>767</v>
      </c>
      <c r="B125" s="89" t="s">
        <v>768</v>
      </c>
      <c r="C125" s="99" t="s">
        <v>769</v>
      </c>
      <c r="D125" s="18">
        <v>24</v>
      </c>
      <c r="E125" s="184">
        <v>0.49129989764585463</v>
      </c>
      <c r="F125" s="64" t="s">
        <v>411</v>
      </c>
      <c r="G125" s="18"/>
      <c r="H125" s="197" t="s">
        <v>9</v>
      </c>
      <c r="I125" s="18" t="s">
        <v>9</v>
      </c>
      <c r="J125" s="100" t="s">
        <v>9</v>
      </c>
    </row>
    <row r="126" spans="1:10" s="32" customFormat="1" ht="14.25" x14ac:dyDescent="0.2">
      <c r="A126" s="102" t="s">
        <v>73</v>
      </c>
      <c r="B126" s="89" t="s">
        <v>69</v>
      </c>
      <c r="C126" s="100" t="s">
        <v>72</v>
      </c>
      <c r="D126" s="18">
        <v>1499</v>
      </c>
      <c r="E126" s="184">
        <v>30.685772773797339</v>
      </c>
      <c r="F126" s="64" t="s">
        <v>71</v>
      </c>
      <c r="G126" s="18" t="s">
        <v>1003</v>
      </c>
      <c r="H126" s="197">
        <v>0.1</v>
      </c>
      <c r="I126" s="18">
        <v>25</v>
      </c>
      <c r="J126" s="100" t="s">
        <v>74</v>
      </c>
    </row>
    <row r="127" spans="1:10" s="32" customFormat="1" ht="14.25" x14ac:dyDescent="0.2">
      <c r="A127" s="102" t="s">
        <v>659</v>
      </c>
      <c r="B127" s="89" t="s">
        <v>660</v>
      </c>
      <c r="C127" s="99" t="s">
        <v>72</v>
      </c>
      <c r="D127" s="18">
        <v>39</v>
      </c>
      <c r="E127" s="184">
        <v>0.79836233367451381</v>
      </c>
      <c r="F127" s="64" t="s">
        <v>71</v>
      </c>
      <c r="G127" s="18"/>
      <c r="H127" s="197" t="s">
        <v>440</v>
      </c>
      <c r="I127" s="18">
        <v>6.5</v>
      </c>
      <c r="J127" s="100" t="s">
        <v>661</v>
      </c>
    </row>
    <row r="128" spans="1:10" s="32" customFormat="1" ht="14.25" x14ac:dyDescent="0.2">
      <c r="A128" s="102" t="s">
        <v>627</v>
      </c>
      <c r="B128" s="89" t="s">
        <v>628</v>
      </c>
      <c r="C128" s="99" t="s">
        <v>629</v>
      </c>
      <c r="D128" s="18">
        <v>55</v>
      </c>
      <c r="E128" s="184">
        <v>1.1258955987717503</v>
      </c>
      <c r="F128" s="64" t="s">
        <v>411</v>
      </c>
      <c r="G128" s="18"/>
      <c r="H128" s="197">
        <v>1</v>
      </c>
      <c r="I128" s="18">
        <v>3</v>
      </c>
      <c r="J128" s="100" t="s">
        <v>630</v>
      </c>
    </row>
    <row r="129" spans="1:10" s="32" customFormat="1" ht="14.25" x14ac:dyDescent="0.2">
      <c r="A129" s="102" t="s">
        <v>594</v>
      </c>
      <c r="B129" s="89" t="s">
        <v>595</v>
      </c>
      <c r="C129" s="99" t="s">
        <v>596</v>
      </c>
      <c r="D129" s="18">
        <v>50</v>
      </c>
      <c r="E129" s="184">
        <v>1.0235414534288638</v>
      </c>
      <c r="F129" s="64" t="s">
        <v>411</v>
      </c>
      <c r="G129" s="18"/>
      <c r="H129" s="197" t="s">
        <v>597</v>
      </c>
      <c r="I129" s="18" t="s">
        <v>412</v>
      </c>
      <c r="J129" s="100" t="s">
        <v>598</v>
      </c>
    </row>
    <row r="130" spans="1:10" s="32" customFormat="1" ht="14.25" x14ac:dyDescent="0.2">
      <c r="A130" s="102" t="s">
        <v>34</v>
      </c>
      <c r="B130" s="89" t="s">
        <v>270</v>
      </c>
      <c r="C130" s="100" t="s">
        <v>35</v>
      </c>
      <c r="D130" s="18">
        <v>32</v>
      </c>
      <c r="E130" s="184">
        <v>0.65506653019447292</v>
      </c>
      <c r="F130" s="64" t="s">
        <v>411</v>
      </c>
      <c r="G130" s="18" t="s">
        <v>1003</v>
      </c>
      <c r="H130" s="197">
        <v>0.85</v>
      </c>
      <c r="I130" s="18">
        <v>10</v>
      </c>
      <c r="J130" s="100" t="s">
        <v>36</v>
      </c>
    </row>
    <row r="131" spans="1:10" s="32" customFormat="1" ht="14.25" x14ac:dyDescent="0.2">
      <c r="A131" s="102" t="s">
        <v>711</v>
      </c>
      <c r="B131" s="89" t="s">
        <v>712</v>
      </c>
      <c r="C131" s="99" t="s">
        <v>713</v>
      </c>
      <c r="D131" s="18">
        <v>342</v>
      </c>
      <c r="E131" s="184">
        <v>7.0010235414534288</v>
      </c>
      <c r="F131" s="64" t="s">
        <v>411</v>
      </c>
      <c r="G131" s="18"/>
      <c r="H131" s="197" t="s">
        <v>84</v>
      </c>
      <c r="I131" s="18">
        <v>2.5</v>
      </c>
      <c r="J131" s="100" t="s">
        <v>714</v>
      </c>
    </row>
    <row r="132" spans="1:10" s="32" customFormat="1" ht="14.25" x14ac:dyDescent="0.2">
      <c r="A132" s="102" t="s">
        <v>15</v>
      </c>
      <c r="B132" s="89" t="s">
        <v>1151</v>
      </c>
      <c r="C132" s="100" t="s">
        <v>16</v>
      </c>
      <c r="D132" s="18">
        <v>129</v>
      </c>
      <c r="E132" s="184">
        <v>2.6407369498464686</v>
      </c>
      <c r="F132" s="64" t="s">
        <v>411</v>
      </c>
      <c r="G132" s="18" t="s">
        <v>1003</v>
      </c>
      <c r="H132" s="197" t="s">
        <v>17</v>
      </c>
      <c r="I132" s="18">
        <v>2.5</v>
      </c>
      <c r="J132" s="100" t="s">
        <v>18</v>
      </c>
    </row>
    <row r="133" spans="1:10" s="32" customFormat="1" ht="14.25" x14ac:dyDescent="0.2">
      <c r="A133" s="102" t="s">
        <v>668</v>
      </c>
      <c r="B133" s="89" t="s">
        <v>669</v>
      </c>
      <c r="C133" s="99" t="s">
        <v>670</v>
      </c>
      <c r="D133" s="18">
        <v>29</v>
      </c>
      <c r="E133" s="184">
        <v>0.59365404298874103</v>
      </c>
      <c r="F133" s="64" t="s">
        <v>411</v>
      </c>
      <c r="G133" s="18"/>
      <c r="H133" s="197" t="s">
        <v>9</v>
      </c>
      <c r="I133" s="18" t="s">
        <v>9</v>
      </c>
      <c r="J133" s="100" t="s">
        <v>9</v>
      </c>
    </row>
    <row r="134" spans="1:10" s="32" customFormat="1" ht="14.25" x14ac:dyDescent="0.2">
      <c r="A134" s="102" t="s">
        <v>26</v>
      </c>
      <c r="B134" s="89" t="s">
        <v>27</v>
      </c>
      <c r="C134" s="100" t="s">
        <v>28</v>
      </c>
      <c r="D134" s="18">
        <v>33</v>
      </c>
      <c r="E134" s="184">
        <v>0.67553735926305014</v>
      </c>
      <c r="F134" s="64" t="s">
        <v>411</v>
      </c>
      <c r="G134" s="18" t="s">
        <v>1003</v>
      </c>
      <c r="H134" s="197">
        <v>1</v>
      </c>
      <c r="I134" s="18">
        <v>15</v>
      </c>
      <c r="J134" s="100" t="s">
        <v>29</v>
      </c>
    </row>
    <row r="135" spans="1:10" s="32" customFormat="1" ht="14.25" x14ac:dyDescent="0.2">
      <c r="A135" s="102" t="s">
        <v>178</v>
      </c>
      <c r="B135" s="89" t="s">
        <v>175</v>
      </c>
      <c r="C135" s="100" t="s">
        <v>179</v>
      </c>
      <c r="D135" s="18">
        <v>90</v>
      </c>
      <c r="E135" s="184">
        <v>1.842374616171955</v>
      </c>
      <c r="F135" s="64" t="s">
        <v>411</v>
      </c>
      <c r="G135" s="18" t="s">
        <v>1003</v>
      </c>
      <c r="H135" s="197">
        <v>0.08</v>
      </c>
      <c r="I135" s="18">
        <v>6</v>
      </c>
      <c r="J135" s="100" t="s">
        <v>180</v>
      </c>
    </row>
    <row r="136" spans="1:10" s="32" customFormat="1" ht="14.25" x14ac:dyDescent="0.2">
      <c r="A136" s="102" t="s">
        <v>267</v>
      </c>
      <c r="B136" s="89" t="s">
        <v>266</v>
      </c>
      <c r="C136" s="100" t="s">
        <v>268</v>
      </c>
      <c r="D136" s="18">
        <v>96</v>
      </c>
      <c r="E136" s="184">
        <v>1.9651995905834185</v>
      </c>
      <c r="F136" s="64" t="s">
        <v>411</v>
      </c>
      <c r="G136" s="18" t="s">
        <v>1003</v>
      </c>
      <c r="H136" s="197">
        <v>0.01</v>
      </c>
      <c r="I136" s="18">
        <v>6.3</v>
      </c>
      <c r="J136" s="100" t="s">
        <v>269</v>
      </c>
    </row>
    <row r="137" spans="1:10" s="32" customFormat="1" ht="14.25" x14ac:dyDescent="0.2">
      <c r="A137" s="102" t="s">
        <v>183</v>
      </c>
      <c r="B137" s="89" t="s">
        <v>184</v>
      </c>
      <c r="C137" s="100" t="s">
        <v>185</v>
      </c>
      <c r="D137" s="18">
        <v>56</v>
      </c>
      <c r="E137" s="184">
        <v>1.1463664278403276</v>
      </c>
      <c r="F137" s="64" t="s">
        <v>411</v>
      </c>
      <c r="G137" s="18" t="s">
        <v>1003</v>
      </c>
      <c r="H137" s="197" t="s">
        <v>147</v>
      </c>
      <c r="I137" s="18">
        <v>1.5</v>
      </c>
      <c r="J137" s="100" t="s">
        <v>186</v>
      </c>
    </row>
    <row r="138" spans="1:10" s="32" customFormat="1" ht="14.25" x14ac:dyDescent="0.2">
      <c r="A138" s="102" t="s">
        <v>741</v>
      </c>
      <c r="B138" s="89" t="s">
        <v>742</v>
      </c>
      <c r="C138" s="99" t="s">
        <v>743</v>
      </c>
      <c r="D138" s="18">
        <v>23</v>
      </c>
      <c r="E138" s="184">
        <v>0.47082906857727735</v>
      </c>
      <c r="F138" s="64" t="s">
        <v>411</v>
      </c>
      <c r="G138" s="18"/>
      <c r="H138" s="197">
        <v>0.1</v>
      </c>
      <c r="I138" s="18">
        <v>10</v>
      </c>
      <c r="J138" s="100" t="s">
        <v>744</v>
      </c>
    </row>
    <row r="139" spans="1:10" s="32" customFormat="1" ht="14.25" x14ac:dyDescent="0.2">
      <c r="A139" s="102" t="s">
        <v>239</v>
      </c>
      <c r="B139" s="89" t="s">
        <v>240</v>
      </c>
      <c r="C139" s="100" t="s">
        <v>241</v>
      </c>
      <c r="D139" s="18">
        <v>20</v>
      </c>
      <c r="E139" s="184">
        <v>0.40941658137154557</v>
      </c>
      <c r="F139" s="64" t="s">
        <v>411</v>
      </c>
      <c r="G139" s="18" t="s">
        <v>1003</v>
      </c>
      <c r="H139" s="197">
        <v>0.99</v>
      </c>
      <c r="I139" s="18">
        <v>7</v>
      </c>
      <c r="J139" s="100" t="s">
        <v>242</v>
      </c>
    </row>
    <row r="140" spans="1:10" s="32" customFormat="1" ht="14.25" x14ac:dyDescent="0.2">
      <c r="A140" s="102" t="s">
        <v>704</v>
      </c>
      <c r="B140" s="89" t="s">
        <v>705</v>
      </c>
      <c r="C140" s="99" t="s">
        <v>706</v>
      </c>
      <c r="D140" s="18">
        <v>24</v>
      </c>
      <c r="E140" s="184">
        <v>0.49129989764585463</v>
      </c>
      <c r="F140" s="64" t="s">
        <v>411</v>
      </c>
      <c r="G140" s="18"/>
      <c r="H140" s="197">
        <v>1</v>
      </c>
      <c r="I140" s="18">
        <v>15</v>
      </c>
      <c r="J140" s="100" t="s">
        <v>707</v>
      </c>
    </row>
    <row r="141" spans="1:10" s="32" customFormat="1" ht="14.25" x14ac:dyDescent="0.2">
      <c r="A141" s="102" t="s">
        <v>795</v>
      </c>
      <c r="B141" s="89" t="s">
        <v>796</v>
      </c>
      <c r="C141" s="99" t="s">
        <v>793</v>
      </c>
      <c r="D141" s="18">
        <v>31</v>
      </c>
      <c r="E141" s="184">
        <v>0.63459570112589558</v>
      </c>
      <c r="F141" s="64" t="s">
        <v>411</v>
      </c>
      <c r="G141" s="18"/>
      <c r="H141" s="197">
        <v>0.95</v>
      </c>
      <c r="I141" s="18">
        <v>4.9000000000000004</v>
      </c>
      <c r="J141" s="100" t="s">
        <v>797</v>
      </c>
    </row>
    <row r="142" spans="1:10" s="32" customFormat="1" ht="14.25" x14ac:dyDescent="0.2">
      <c r="A142" s="102" t="s">
        <v>791</v>
      </c>
      <c r="B142" s="89" t="s">
        <v>792</v>
      </c>
      <c r="C142" s="99" t="s">
        <v>793</v>
      </c>
      <c r="D142" s="18">
        <v>34</v>
      </c>
      <c r="E142" s="184">
        <v>0.69600818833162748</v>
      </c>
      <c r="F142" s="64" t="s">
        <v>411</v>
      </c>
      <c r="G142" s="18"/>
      <c r="H142" s="197">
        <v>1</v>
      </c>
      <c r="I142" s="18">
        <v>2.5</v>
      </c>
      <c r="J142" s="100" t="s">
        <v>794</v>
      </c>
    </row>
    <row r="143" spans="1:10" s="32" customFormat="1" ht="14.25" x14ac:dyDescent="0.2">
      <c r="A143" s="102" t="s">
        <v>788</v>
      </c>
      <c r="B143" s="89" t="s">
        <v>789</v>
      </c>
      <c r="C143" s="99" t="s">
        <v>790</v>
      </c>
      <c r="D143" s="18">
        <v>27</v>
      </c>
      <c r="E143" s="184">
        <v>0.55271238485158647</v>
      </c>
      <c r="F143" s="64" t="s">
        <v>411</v>
      </c>
      <c r="G143" s="18"/>
      <c r="H143" s="197" t="s">
        <v>9</v>
      </c>
      <c r="I143" s="18" t="s">
        <v>9</v>
      </c>
      <c r="J143" s="100" t="s">
        <v>9</v>
      </c>
    </row>
    <row r="144" spans="1:10" s="32" customFormat="1" ht="14.25" x14ac:dyDescent="0.2">
      <c r="A144" s="102" t="s">
        <v>732</v>
      </c>
      <c r="B144" s="89" t="s">
        <v>733</v>
      </c>
      <c r="C144" s="99" t="s">
        <v>609</v>
      </c>
      <c r="D144" s="18">
        <v>36</v>
      </c>
      <c r="E144" s="184">
        <v>0.73694984646878203</v>
      </c>
      <c r="F144" s="64" t="s">
        <v>411</v>
      </c>
      <c r="G144" s="18"/>
      <c r="H144" s="197" t="s">
        <v>440</v>
      </c>
      <c r="I144" s="18">
        <v>11</v>
      </c>
      <c r="J144" s="100" t="s">
        <v>734</v>
      </c>
    </row>
    <row r="145" spans="1:10" s="32" customFormat="1" ht="14.25" x14ac:dyDescent="0.2">
      <c r="A145" s="102" t="s">
        <v>781</v>
      </c>
      <c r="B145" s="89" t="s">
        <v>782</v>
      </c>
      <c r="C145" s="99" t="s">
        <v>609</v>
      </c>
      <c r="D145" s="18">
        <v>37</v>
      </c>
      <c r="E145" s="184">
        <v>0.75742067553735926</v>
      </c>
      <c r="F145" s="64" t="s">
        <v>411</v>
      </c>
      <c r="G145" s="18"/>
      <c r="H145" s="197">
        <v>0.9</v>
      </c>
      <c r="I145" s="18">
        <v>24</v>
      </c>
      <c r="J145" s="100" t="s">
        <v>783</v>
      </c>
    </row>
    <row r="146" spans="1:10" s="32" customFormat="1" ht="14.25" x14ac:dyDescent="0.2">
      <c r="A146" s="102" t="s">
        <v>607</v>
      </c>
      <c r="B146" s="89" t="s">
        <v>608</v>
      </c>
      <c r="C146" s="99" t="s">
        <v>609</v>
      </c>
      <c r="D146" s="18">
        <v>78</v>
      </c>
      <c r="E146" s="184">
        <v>1.5967246673490276</v>
      </c>
      <c r="F146" s="64" t="s">
        <v>411</v>
      </c>
      <c r="G146" s="18"/>
      <c r="H146" s="197" t="s">
        <v>17</v>
      </c>
      <c r="I146" s="18">
        <v>15</v>
      </c>
      <c r="J146" s="100" t="s">
        <v>610</v>
      </c>
    </row>
    <row r="147" spans="1:10" s="32" customFormat="1" ht="14.25" x14ac:dyDescent="0.2">
      <c r="A147" s="102" t="s">
        <v>651</v>
      </c>
      <c r="B147" s="89" t="s">
        <v>652</v>
      </c>
      <c r="C147" s="99" t="s">
        <v>609</v>
      </c>
      <c r="D147" s="18">
        <v>43</v>
      </c>
      <c r="E147" s="184">
        <v>0.88024564994882293</v>
      </c>
      <c r="F147" s="64" t="s">
        <v>411</v>
      </c>
      <c r="G147" s="18"/>
      <c r="H147" s="197">
        <v>1</v>
      </c>
      <c r="I147" s="18">
        <v>17</v>
      </c>
      <c r="J147" s="100" t="s">
        <v>653</v>
      </c>
    </row>
    <row r="148" spans="1:10" s="32" customFormat="1" ht="14.25" x14ac:dyDescent="0.2">
      <c r="A148" s="102" t="s">
        <v>157</v>
      </c>
      <c r="B148" s="89" t="s">
        <v>158</v>
      </c>
      <c r="C148" s="100" t="s">
        <v>159</v>
      </c>
      <c r="D148" s="18">
        <v>102</v>
      </c>
      <c r="E148" s="184">
        <v>2.0880245649948823</v>
      </c>
      <c r="F148" s="64" t="s">
        <v>411</v>
      </c>
      <c r="G148" s="18" t="s">
        <v>1003</v>
      </c>
      <c r="H148" s="197" t="s">
        <v>160</v>
      </c>
      <c r="I148" s="18">
        <v>35</v>
      </c>
      <c r="J148" s="100" t="s">
        <v>161</v>
      </c>
    </row>
    <row r="149" spans="1:10" s="32" customFormat="1" ht="14.25" x14ac:dyDescent="0.2">
      <c r="A149" s="102" t="s">
        <v>280</v>
      </c>
      <c r="B149" s="89" t="s">
        <v>277</v>
      </c>
      <c r="C149" s="100" t="s">
        <v>159</v>
      </c>
      <c r="D149" s="18">
        <v>26</v>
      </c>
      <c r="E149" s="184">
        <v>0.53224155578300925</v>
      </c>
      <c r="F149" s="64" t="s">
        <v>411</v>
      </c>
      <c r="G149" s="18" t="s">
        <v>1003</v>
      </c>
      <c r="H149" s="197">
        <v>1</v>
      </c>
      <c r="I149" s="18">
        <v>24</v>
      </c>
      <c r="J149" s="100" t="s">
        <v>281</v>
      </c>
    </row>
    <row r="150" spans="1:10" s="32" customFormat="1" ht="14.25" x14ac:dyDescent="0.2">
      <c r="A150" s="102" t="s">
        <v>718</v>
      </c>
      <c r="B150" s="89" t="s">
        <v>719</v>
      </c>
      <c r="C150" s="99" t="s">
        <v>50</v>
      </c>
      <c r="D150" s="18">
        <v>64</v>
      </c>
      <c r="E150" s="184">
        <v>1.3101330603889458</v>
      </c>
      <c r="F150" s="64" t="s">
        <v>411</v>
      </c>
      <c r="G150" s="18"/>
      <c r="H150" s="197" t="s">
        <v>720</v>
      </c>
      <c r="I150" s="18">
        <v>32</v>
      </c>
      <c r="J150" s="100" t="s">
        <v>721</v>
      </c>
    </row>
    <row r="151" spans="1:10" s="32" customFormat="1" ht="14.25" x14ac:dyDescent="0.2">
      <c r="A151" s="102" t="s">
        <v>230</v>
      </c>
      <c r="B151" s="89" t="s">
        <v>231</v>
      </c>
      <c r="C151" s="100" t="s">
        <v>50</v>
      </c>
      <c r="D151" s="18">
        <v>30</v>
      </c>
      <c r="E151" s="184">
        <v>0.61412487205731836</v>
      </c>
      <c r="F151" s="64" t="s">
        <v>411</v>
      </c>
      <c r="G151" s="18" t="s">
        <v>1003</v>
      </c>
      <c r="H151" s="197">
        <v>0.45</v>
      </c>
      <c r="I151" s="18">
        <v>5</v>
      </c>
      <c r="J151" s="100" t="s">
        <v>232</v>
      </c>
    </row>
    <row r="152" spans="1:10" s="32" customFormat="1" ht="14.25" x14ac:dyDescent="0.2">
      <c r="A152" s="102" t="s">
        <v>48</v>
      </c>
      <c r="B152" s="89" t="s">
        <v>49</v>
      </c>
      <c r="C152" s="100" t="s">
        <v>50</v>
      </c>
      <c r="D152" s="18">
        <v>33</v>
      </c>
      <c r="E152" s="184">
        <v>0.67553735926305014</v>
      </c>
      <c r="F152" s="64" t="s">
        <v>411</v>
      </c>
      <c r="G152" s="18" t="s">
        <v>1003</v>
      </c>
      <c r="H152" s="197">
        <v>0.99</v>
      </c>
      <c r="I152" s="18">
        <v>12</v>
      </c>
      <c r="J152" s="100" t="s">
        <v>51</v>
      </c>
    </row>
    <row r="153" spans="1:10" s="32" customFormat="1" ht="14.25" x14ac:dyDescent="0.2">
      <c r="A153" s="102" t="s">
        <v>685</v>
      </c>
      <c r="B153" s="89" t="s">
        <v>686</v>
      </c>
      <c r="C153" s="99" t="s">
        <v>687</v>
      </c>
      <c r="D153" s="18">
        <v>60</v>
      </c>
      <c r="E153" s="184">
        <v>1.2282497441146367</v>
      </c>
      <c r="F153" s="64" t="s">
        <v>411</v>
      </c>
      <c r="G153" s="18"/>
      <c r="H153" s="197" t="s">
        <v>9</v>
      </c>
      <c r="I153" s="18" t="s">
        <v>9</v>
      </c>
      <c r="J153" s="100" t="s">
        <v>9</v>
      </c>
    </row>
    <row r="154" spans="1:10" s="32" customFormat="1" ht="14.25" x14ac:dyDescent="0.2">
      <c r="A154" s="102" t="s">
        <v>688</v>
      </c>
      <c r="B154" s="89" t="s">
        <v>689</v>
      </c>
      <c r="C154" s="99" t="s">
        <v>690</v>
      </c>
      <c r="D154" s="18">
        <v>44</v>
      </c>
      <c r="E154" s="184">
        <v>0.90071647901740015</v>
      </c>
      <c r="F154" s="64" t="s">
        <v>411</v>
      </c>
      <c r="G154" s="18"/>
      <c r="H154" s="197">
        <v>0.9</v>
      </c>
      <c r="I154" s="18">
        <v>1080</v>
      </c>
      <c r="J154" s="100" t="s">
        <v>691</v>
      </c>
    </row>
    <row r="155" spans="1:10" s="32" customFormat="1" ht="14.25" x14ac:dyDescent="0.2">
      <c r="A155" s="102" t="s">
        <v>620</v>
      </c>
      <c r="B155" s="89" t="s">
        <v>621</v>
      </c>
      <c r="C155" s="99" t="s">
        <v>622</v>
      </c>
      <c r="D155" s="18">
        <v>35</v>
      </c>
      <c r="E155" s="184">
        <v>0.7164790174002047</v>
      </c>
      <c r="F155" s="64" t="s">
        <v>411</v>
      </c>
      <c r="G155" s="18"/>
      <c r="H155" s="197">
        <v>1</v>
      </c>
      <c r="I155" s="18">
        <v>0.5</v>
      </c>
      <c r="J155" s="100" t="s">
        <v>623</v>
      </c>
    </row>
    <row r="156" spans="1:10" s="32" customFormat="1" ht="14.25" x14ac:dyDescent="0.2">
      <c r="A156" s="102" t="s">
        <v>638</v>
      </c>
      <c r="B156" s="89" t="s">
        <v>639</v>
      </c>
      <c r="C156" s="99" t="s">
        <v>622</v>
      </c>
      <c r="D156" s="18">
        <v>154</v>
      </c>
      <c r="E156" s="184">
        <v>3.1525076765609006</v>
      </c>
      <c r="F156" s="64" t="s">
        <v>411</v>
      </c>
      <c r="G156" s="18"/>
      <c r="H156" s="197">
        <v>1</v>
      </c>
      <c r="I156" s="18">
        <v>2.8</v>
      </c>
      <c r="J156" s="100" t="s">
        <v>640</v>
      </c>
    </row>
    <row r="157" spans="1:10" s="32" customFormat="1" ht="14.25" x14ac:dyDescent="0.2">
      <c r="A157" s="102" t="s">
        <v>671</v>
      </c>
      <c r="B157" s="89" t="s">
        <v>672</v>
      </c>
      <c r="C157" s="99" t="s">
        <v>673</v>
      </c>
      <c r="D157" s="18">
        <v>65</v>
      </c>
      <c r="E157" s="184">
        <v>1.3306038894575229</v>
      </c>
      <c r="F157" s="64" t="s">
        <v>411</v>
      </c>
      <c r="G157" s="18"/>
      <c r="H157" s="197" t="s">
        <v>674</v>
      </c>
      <c r="I157" s="18">
        <v>2.8</v>
      </c>
      <c r="J157" s="100" t="s">
        <v>675</v>
      </c>
    </row>
    <row r="158" spans="1:10" s="32" customFormat="1" ht="14.25" x14ac:dyDescent="0.2">
      <c r="A158" s="102" t="s">
        <v>695</v>
      </c>
      <c r="B158" s="89" t="s">
        <v>696</v>
      </c>
      <c r="C158" s="99" t="s">
        <v>697</v>
      </c>
      <c r="D158" s="18">
        <v>43</v>
      </c>
      <c r="E158" s="184">
        <v>0.88024564994882293</v>
      </c>
      <c r="F158" s="64" t="s">
        <v>411</v>
      </c>
      <c r="G158" s="18"/>
      <c r="H158" s="197">
        <v>0.54</v>
      </c>
      <c r="I158" s="18">
        <v>1.6</v>
      </c>
      <c r="J158" s="100" t="s">
        <v>698</v>
      </c>
    </row>
    <row r="159" spans="1:10" s="32" customFormat="1" ht="14.25" x14ac:dyDescent="0.2">
      <c r="A159" s="102" t="s">
        <v>774</v>
      </c>
      <c r="B159" s="89" t="s">
        <v>775</v>
      </c>
      <c r="C159" s="99" t="s">
        <v>697</v>
      </c>
      <c r="D159" s="18">
        <v>104</v>
      </c>
      <c r="E159" s="184">
        <v>2.128966223132037</v>
      </c>
      <c r="F159" s="64" t="s">
        <v>411</v>
      </c>
      <c r="G159" s="18"/>
      <c r="H159" s="197">
        <v>0.3</v>
      </c>
      <c r="I159" s="18">
        <v>96</v>
      </c>
      <c r="J159" s="100" t="s">
        <v>776</v>
      </c>
    </row>
    <row r="160" spans="1:10" s="32" customFormat="1" ht="14.25" x14ac:dyDescent="0.2">
      <c r="A160" s="102" t="s">
        <v>770</v>
      </c>
      <c r="B160" s="89" t="s">
        <v>771</v>
      </c>
      <c r="C160" s="99" t="s">
        <v>772</v>
      </c>
      <c r="D160" s="18">
        <v>38</v>
      </c>
      <c r="E160" s="184">
        <v>0.77789150460593659</v>
      </c>
      <c r="F160" s="64" t="s">
        <v>411</v>
      </c>
      <c r="G160" s="18"/>
      <c r="H160" s="197">
        <v>0.85</v>
      </c>
      <c r="I160" s="18">
        <v>8</v>
      </c>
      <c r="J160" s="100" t="s">
        <v>773</v>
      </c>
    </row>
    <row r="161" spans="1:10" s="32" customFormat="1" ht="14.25" x14ac:dyDescent="0.2">
      <c r="A161" s="102" t="s">
        <v>343</v>
      </c>
      <c r="B161" s="89" t="s">
        <v>591</v>
      </c>
      <c r="C161" s="99" t="s">
        <v>592</v>
      </c>
      <c r="D161" s="18">
        <v>25</v>
      </c>
      <c r="E161" s="184">
        <v>0.51177072671443191</v>
      </c>
      <c r="F161" s="64" t="s">
        <v>411</v>
      </c>
      <c r="G161" s="18"/>
      <c r="H161" s="197">
        <v>0.7</v>
      </c>
      <c r="I161" s="18">
        <v>2</v>
      </c>
      <c r="J161" s="100" t="s">
        <v>593</v>
      </c>
    </row>
    <row r="162" spans="1:10" s="32" customFormat="1" ht="15" thickBot="1" x14ac:dyDescent="0.25">
      <c r="A162" s="104" t="s">
        <v>738</v>
      </c>
      <c r="B162" s="105" t="s">
        <v>739</v>
      </c>
      <c r="C162" s="106" t="s">
        <v>740</v>
      </c>
      <c r="D162" s="107">
        <v>50</v>
      </c>
      <c r="E162" s="185">
        <v>1.0235414534288638</v>
      </c>
      <c r="F162" s="108" t="s">
        <v>411</v>
      </c>
      <c r="G162" s="107"/>
      <c r="H162" s="198" t="s">
        <v>9</v>
      </c>
      <c r="I162" s="107" t="s">
        <v>9</v>
      </c>
      <c r="J162" s="109" t="s">
        <v>9</v>
      </c>
    </row>
    <row r="163" spans="1:10" x14ac:dyDescent="0.2">
      <c r="A163" s="71"/>
      <c r="B163" s="90"/>
      <c r="C163" s="92"/>
      <c r="D163" s="96"/>
      <c r="E163" s="96"/>
      <c r="F163" s="74"/>
      <c r="G163" s="73"/>
      <c r="H163" s="96"/>
      <c r="I163" s="96"/>
      <c r="J163" s="92"/>
    </row>
    <row r="164" spans="1:10" x14ac:dyDescent="0.2">
      <c r="A164" s="40" t="s">
        <v>1363</v>
      </c>
      <c r="B164" s="111"/>
      <c r="C164" s="92"/>
      <c r="D164" s="96"/>
      <c r="E164" s="96"/>
      <c r="F164" s="72"/>
      <c r="G164" s="72"/>
      <c r="H164" s="96"/>
      <c r="I164" s="96"/>
      <c r="J164" s="92"/>
    </row>
    <row r="165" spans="1:10" x14ac:dyDescent="0.2">
      <c r="A165" s="40"/>
      <c r="B165" s="111"/>
      <c r="C165" s="92"/>
      <c r="D165" s="96"/>
      <c r="E165" s="96"/>
      <c r="F165" s="72"/>
      <c r="G165" s="72"/>
      <c r="H165" s="96"/>
      <c r="I165" s="96"/>
      <c r="J165" s="92"/>
    </row>
    <row r="166" spans="1:10" x14ac:dyDescent="0.2">
      <c r="A166" s="40" t="s">
        <v>1198</v>
      </c>
      <c r="B166" s="111"/>
      <c r="C166" s="92"/>
      <c r="D166" s="96"/>
      <c r="E166" s="96"/>
      <c r="F166" s="72"/>
      <c r="G166" s="72"/>
      <c r="H166" s="96"/>
      <c r="I166" s="96"/>
      <c r="J166" s="92"/>
    </row>
    <row r="167" spans="1:10" x14ac:dyDescent="0.2">
      <c r="B167" s="111"/>
      <c r="C167" s="92"/>
      <c r="D167" s="96"/>
      <c r="E167" s="96"/>
      <c r="F167" s="72"/>
      <c r="G167" s="72"/>
      <c r="H167" s="96"/>
      <c r="I167" s="96"/>
      <c r="J167" s="92"/>
    </row>
    <row r="168" spans="1:10" x14ac:dyDescent="0.2">
      <c r="A168" s="19" t="s">
        <v>1162</v>
      </c>
      <c r="B168" s="111"/>
      <c r="C168" s="92"/>
      <c r="D168" s="96"/>
      <c r="E168" s="96"/>
      <c r="F168" s="72"/>
      <c r="G168" s="72"/>
      <c r="H168" s="96"/>
      <c r="I168" s="96"/>
      <c r="J168" s="92"/>
    </row>
    <row r="169" spans="1:10" x14ac:dyDescent="0.2">
      <c r="B169" s="111"/>
      <c r="C169" s="92"/>
      <c r="D169" s="96"/>
      <c r="E169" s="96"/>
      <c r="F169" s="72"/>
      <c r="G169" s="72"/>
      <c r="H169" s="96"/>
      <c r="I169" s="96"/>
      <c r="J169" s="92"/>
    </row>
  </sheetData>
  <autoFilter ref="A4:J162"/>
  <mergeCells count="3">
    <mergeCell ref="A3:C3"/>
    <mergeCell ref="D3:E3"/>
    <mergeCell ref="F3:J3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Normal="100" workbookViewId="0"/>
  </sheetViews>
  <sheetFormatPr baseColWidth="10" defaultColWidth="11.28515625" defaultRowHeight="15" x14ac:dyDescent="0.25"/>
  <cols>
    <col min="1" max="1" width="53" style="118" customWidth="1"/>
    <col min="2" max="2" width="114.42578125" style="112" bestFit="1" customWidth="1"/>
    <col min="3" max="3" width="22" style="115" bestFit="1" customWidth="1"/>
    <col min="4" max="4" width="22.7109375" style="4" bestFit="1" customWidth="1"/>
    <col min="5" max="5" width="47" style="4" bestFit="1" customWidth="1"/>
    <col min="6" max="6" width="16.85546875" style="115" bestFit="1" customWidth="1"/>
    <col min="7" max="7" width="10.28515625" style="4" bestFit="1" customWidth="1"/>
    <col min="8" max="8" width="15.42578125" style="113" bestFit="1" customWidth="1"/>
    <col min="9" max="9" width="43.85546875" style="94" bestFit="1" customWidth="1"/>
    <col min="10" max="16384" width="11.28515625" style="1"/>
  </cols>
  <sheetData>
    <row r="1" spans="1:9" s="12" customFormat="1" ht="16.5" x14ac:dyDescent="0.2">
      <c r="A1" s="116" t="s">
        <v>1385</v>
      </c>
      <c r="B1" s="86"/>
      <c r="C1" s="63"/>
      <c r="F1" s="63"/>
      <c r="H1" s="79"/>
      <c r="I1" s="7"/>
    </row>
    <row r="2" spans="1:9" s="12" customFormat="1" ht="17.25" thickBot="1" x14ac:dyDescent="0.25">
      <c r="A2" s="116"/>
      <c r="B2" s="86"/>
      <c r="C2" s="63"/>
      <c r="F2" s="63"/>
      <c r="H2" s="79"/>
      <c r="I2" s="7"/>
    </row>
    <row r="3" spans="1:9" s="20" customFormat="1" ht="16.5" thickBot="1" x14ac:dyDescent="0.25">
      <c r="A3" s="441" t="s">
        <v>1058</v>
      </c>
      <c r="B3" s="442"/>
      <c r="C3" s="436" t="s">
        <v>1061</v>
      </c>
      <c r="D3" s="437"/>
      <c r="E3" s="438" t="s">
        <v>1080</v>
      </c>
      <c r="F3" s="439"/>
      <c r="G3" s="439"/>
      <c r="H3" s="439"/>
      <c r="I3" s="440"/>
    </row>
    <row r="4" spans="1:9" s="20" customFormat="1" ht="19.5" thickBot="1" x14ac:dyDescent="0.25">
      <c r="A4" s="119" t="s">
        <v>1081</v>
      </c>
      <c r="B4" s="101" t="s">
        <v>1077</v>
      </c>
      <c r="C4" s="200" t="s">
        <v>1071</v>
      </c>
      <c r="D4" s="202" t="s">
        <v>1072</v>
      </c>
      <c r="E4" s="124" t="s">
        <v>1163</v>
      </c>
      <c r="F4" s="201" t="s">
        <v>1075</v>
      </c>
      <c r="G4" s="201" t="s">
        <v>2</v>
      </c>
      <c r="H4" s="129" t="s">
        <v>1148</v>
      </c>
      <c r="I4" s="101" t="s">
        <v>1079</v>
      </c>
    </row>
    <row r="5" spans="1:9" s="12" customFormat="1" ht="14.25" x14ac:dyDescent="0.2">
      <c r="A5" s="7" t="s">
        <v>817</v>
      </c>
      <c r="B5" s="120" t="s">
        <v>532</v>
      </c>
      <c r="C5" s="122">
        <v>213</v>
      </c>
      <c r="D5" s="186">
        <v>4.3602865916069602</v>
      </c>
      <c r="E5" s="125" t="s">
        <v>818</v>
      </c>
      <c r="G5" s="199" t="s">
        <v>9</v>
      </c>
      <c r="H5" s="79" t="s">
        <v>9</v>
      </c>
      <c r="I5" s="126" t="s">
        <v>9</v>
      </c>
    </row>
    <row r="6" spans="1:9" s="12" customFormat="1" ht="14.25" x14ac:dyDescent="0.2">
      <c r="A6" s="7" t="s">
        <v>857</v>
      </c>
      <c r="B6" s="120" t="s">
        <v>62</v>
      </c>
      <c r="C6" s="122">
        <v>380</v>
      </c>
      <c r="D6" s="186">
        <v>7.7789150460593657</v>
      </c>
      <c r="E6" s="125" t="s">
        <v>858</v>
      </c>
      <c r="F6" s="12" t="s">
        <v>1003</v>
      </c>
      <c r="G6" s="199" t="s">
        <v>1010</v>
      </c>
      <c r="H6" s="79" t="s">
        <v>1010</v>
      </c>
      <c r="I6" s="126" t="s">
        <v>1010</v>
      </c>
    </row>
    <row r="7" spans="1:9" s="12" customFormat="1" ht="14.25" x14ac:dyDescent="0.2">
      <c r="A7" s="7" t="s">
        <v>500</v>
      </c>
      <c r="B7" s="120" t="s">
        <v>870</v>
      </c>
      <c r="C7" s="122">
        <v>116</v>
      </c>
      <c r="D7" s="186">
        <v>2.3746161719549641</v>
      </c>
      <c r="E7" s="125" t="s">
        <v>871</v>
      </c>
      <c r="G7" s="199" t="s">
        <v>9</v>
      </c>
      <c r="H7" s="79" t="s">
        <v>9</v>
      </c>
      <c r="I7" s="126" t="s">
        <v>9</v>
      </c>
    </row>
    <row r="8" spans="1:9" s="12" customFormat="1" ht="14.25" x14ac:dyDescent="0.2">
      <c r="A8" s="7" t="s">
        <v>833</v>
      </c>
      <c r="B8" s="120" t="s">
        <v>834</v>
      </c>
      <c r="C8" s="122">
        <v>224</v>
      </c>
      <c r="D8" s="186">
        <v>4.5854657113613104</v>
      </c>
      <c r="E8" s="125" t="s">
        <v>835</v>
      </c>
      <c r="G8" s="199" t="s">
        <v>9</v>
      </c>
      <c r="H8" s="79" t="s">
        <v>9</v>
      </c>
      <c r="I8" s="126" t="s">
        <v>9</v>
      </c>
    </row>
    <row r="9" spans="1:9" s="12" customFormat="1" ht="14.25" x14ac:dyDescent="0.2">
      <c r="A9" s="7" t="s">
        <v>71</v>
      </c>
      <c r="B9" s="120" t="s">
        <v>72</v>
      </c>
      <c r="C9" s="122">
        <v>1535</v>
      </c>
      <c r="D9" s="186">
        <v>31.422722620266121</v>
      </c>
      <c r="E9" s="125" t="s">
        <v>813</v>
      </c>
      <c r="F9" s="12" t="s">
        <v>1003</v>
      </c>
      <c r="G9" s="199" t="s">
        <v>9</v>
      </c>
      <c r="H9" s="79" t="s">
        <v>9</v>
      </c>
      <c r="I9" s="126" t="s">
        <v>9</v>
      </c>
    </row>
    <row r="10" spans="1:9" s="12" customFormat="1" ht="14.25" x14ac:dyDescent="0.2">
      <c r="A10" s="7" t="s">
        <v>141</v>
      </c>
      <c r="B10" s="120" t="s">
        <v>142</v>
      </c>
      <c r="C10" s="122">
        <v>142</v>
      </c>
      <c r="D10" s="186">
        <v>2.9068577277379735</v>
      </c>
      <c r="E10" s="125" t="s">
        <v>847</v>
      </c>
      <c r="F10" s="12" t="s">
        <v>1003</v>
      </c>
      <c r="G10" s="199" t="s">
        <v>9</v>
      </c>
      <c r="H10" s="79" t="s">
        <v>9</v>
      </c>
      <c r="I10" s="126" t="s">
        <v>9</v>
      </c>
    </row>
    <row r="11" spans="1:9" s="12" customFormat="1" ht="14.25" x14ac:dyDescent="0.2">
      <c r="A11" s="7" t="s">
        <v>7</v>
      </c>
      <c r="B11" s="120" t="s">
        <v>8</v>
      </c>
      <c r="C11" s="122">
        <v>152</v>
      </c>
      <c r="D11" s="186">
        <v>3.1115660184237464</v>
      </c>
      <c r="E11" s="125" t="s">
        <v>848</v>
      </c>
      <c r="F11" s="12" t="s">
        <v>1003</v>
      </c>
      <c r="G11" s="199" t="s">
        <v>9</v>
      </c>
      <c r="H11" s="79" t="s">
        <v>9</v>
      </c>
      <c r="I11" s="126" t="s">
        <v>9</v>
      </c>
    </row>
    <row r="12" spans="1:9" s="12" customFormat="1" ht="14.25" x14ac:dyDescent="0.2">
      <c r="A12" s="7" t="s">
        <v>853</v>
      </c>
      <c r="B12" s="120" t="s">
        <v>854</v>
      </c>
      <c r="C12" s="122">
        <v>52</v>
      </c>
      <c r="D12" s="186">
        <v>1.0644831115660185</v>
      </c>
      <c r="E12" s="125" t="s">
        <v>855</v>
      </c>
      <c r="G12" s="199">
        <v>0.1</v>
      </c>
      <c r="H12" s="79">
        <v>10</v>
      </c>
      <c r="I12" s="126" t="s">
        <v>856</v>
      </c>
    </row>
    <row r="13" spans="1:9" s="12" customFormat="1" ht="14.25" x14ac:dyDescent="0.2">
      <c r="A13" s="7" t="s">
        <v>68</v>
      </c>
      <c r="B13" s="120" t="s">
        <v>67</v>
      </c>
      <c r="C13" s="122">
        <v>1680</v>
      </c>
      <c r="D13" s="186">
        <v>34.390992835209829</v>
      </c>
      <c r="E13" s="125" t="s">
        <v>830</v>
      </c>
      <c r="F13" s="12" t="s">
        <v>1003</v>
      </c>
      <c r="G13" s="199" t="s">
        <v>9</v>
      </c>
      <c r="H13" s="79" t="s">
        <v>9</v>
      </c>
      <c r="I13" s="126" t="s">
        <v>9</v>
      </c>
    </row>
    <row r="14" spans="1:9" s="12" customFormat="1" ht="16.5" customHeight="1" x14ac:dyDescent="0.2">
      <c r="A14" s="7" t="s">
        <v>1203</v>
      </c>
      <c r="B14" s="120" t="s">
        <v>1357</v>
      </c>
      <c r="C14" s="122">
        <v>1593</v>
      </c>
      <c r="D14" s="186">
        <v>32.610030706243606</v>
      </c>
      <c r="E14" s="125" t="s">
        <v>875</v>
      </c>
      <c r="F14" s="12" t="s">
        <v>1003</v>
      </c>
      <c r="G14" s="199" t="s">
        <v>9</v>
      </c>
      <c r="H14" s="79" t="s">
        <v>9</v>
      </c>
      <c r="I14" s="126" t="s">
        <v>9</v>
      </c>
    </row>
    <row r="15" spans="1:9" s="12" customFormat="1" ht="14.25" x14ac:dyDescent="0.2">
      <c r="A15" s="7" t="s">
        <v>1086</v>
      </c>
      <c r="B15" s="120" t="s">
        <v>54</v>
      </c>
      <c r="C15" s="122">
        <v>520</v>
      </c>
      <c r="D15" s="186">
        <v>10.644831115660184</v>
      </c>
      <c r="E15" s="125" t="s">
        <v>861</v>
      </c>
      <c r="F15" s="12" t="s">
        <v>1003</v>
      </c>
      <c r="G15" s="12" t="s">
        <v>9</v>
      </c>
      <c r="H15" s="79" t="s">
        <v>9</v>
      </c>
      <c r="I15" s="126" t="s">
        <v>9</v>
      </c>
    </row>
    <row r="16" spans="1:9" s="12" customFormat="1" ht="14.25" x14ac:dyDescent="0.2">
      <c r="A16" s="7" t="s">
        <v>58</v>
      </c>
      <c r="B16" s="120" t="s">
        <v>59</v>
      </c>
      <c r="C16" s="122">
        <v>2678</v>
      </c>
      <c r="D16" s="186">
        <v>54.820880245649946</v>
      </c>
      <c r="E16" s="125" t="s">
        <v>862</v>
      </c>
      <c r="F16" s="12" t="s">
        <v>1003</v>
      </c>
      <c r="G16" s="199" t="s">
        <v>9</v>
      </c>
      <c r="H16" s="79" t="s">
        <v>9</v>
      </c>
      <c r="I16" s="126" t="s">
        <v>9</v>
      </c>
    </row>
    <row r="17" spans="1:9" s="12" customFormat="1" ht="14.25" x14ac:dyDescent="0.2">
      <c r="A17" s="7" t="s">
        <v>135</v>
      </c>
      <c r="B17" s="120" t="s">
        <v>136</v>
      </c>
      <c r="C17" s="122">
        <v>1855</v>
      </c>
      <c r="D17" s="186">
        <v>37.973387922210847</v>
      </c>
      <c r="E17" s="125" t="s">
        <v>868</v>
      </c>
      <c r="F17" s="12" t="s">
        <v>1003</v>
      </c>
      <c r="G17" s="199" t="s">
        <v>9</v>
      </c>
      <c r="H17" s="79" t="s">
        <v>9</v>
      </c>
      <c r="I17" s="126" t="s">
        <v>9</v>
      </c>
    </row>
    <row r="18" spans="1:9" s="12" customFormat="1" ht="14.25" x14ac:dyDescent="0.2">
      <c r="A18" s="7" t="s">
        <v>94</v>
      </c>
      <c r="B18" s="120" t="s">
        <v>95</v>
      </c>
      <c r="C18" s="122">
        <v>1190</v>
      </c>
      <c r="D18" s="186">
        <v>24.360286591606961</v>
      </c>
      <c r="E18" s="125" t="s">
        <v>869</v>
      </c>
      <c r="F18" s="12" t="s">
        <v>1003</v>
      </c>
      <c r="G18" s="199" t="s">
        <v>9</v>
      </c>
      <c r="H18" s="79" t="s">
        <v>9</v>
      </c>
      <c r="I18" s="126" t="s">
        <v>9</v>
      </c>
    </row>
    <row r="19" spans="1:9" s="12" customFormat="1" ht="14.25" x14ac:dyDescent="0.2">
      <c r="A19" s="7" t="s">
        <v>836</v>
      </c>
      <c r="B19" s="120" t="s">
        <v>837</v>
      </c>
      <c r="C19" s="122">
        <v>482</v>
      </c>
      <c r="D19" s="186">
        <v>9.8669396110542475</v>
      </c>
      <c r="E19" s="125" t="s">
        <v>838</v>
      </c>
      <c r="G19" s="199" t="s">
        <v>9</v>
      </c>
      <c r="H19" s="79" t="s">
        <v>9</v>
      </c>
      <c r="I19" s="126" t="s">
        <v>9</v>
      </c>
    </row>
    <row r="20" spans="1:9" s="12" customFormat="1" ht="14.25" x14ac:dyDescent="0.2">
      <c r="A20" s="7" t="s">
        <v>810</v>
      </c>
      <c r="B20" s="120" t="s">
        <v>811</v>
      </c>
      <c r="C20" s="122">
        <v>261</v>
      </c>
      <c r="D20" s="186">
        <v>5.3428863868986696</v>
      </c>
      <c r="E20" s="125" t="s">
        <v>812</v>
      </c>
      <c r="G20" s="199" t="s">
        <v>9</v>
      </c>
      <c r="H20" s="79" t="s">
        <v>9</v>
      </c>
      <c r="I20" s="126" t="s">
        <v>9</v>
      </c>
    </row>
    <row r="21" spans="1:9" s="12" customFormat="1" ht="14.25" x14ac:dyDescent="0.2">
      <c r="A21" s="7" t="s">
        <v>865</v>
      </c>
      <c r="B21" s="120" t="s">
        <v>866</v>
      </c>
      <c r="C21" s="122">
        <v>584</v>
      </c>
      <c r="D21" s="186">
        <v>11.954964176049129</v>
      </c>
      <c r="E21" s="125" t="s">
        <v>867</v>
      </c>
      <c r="G21" s="199" t="s">
        <v>9</v>
      </c>
      <c r="H21" s="79" t="s">
        <v>9</v>
      </c>
      <c r="I21" s="126" t="s">
        <v>9</v>
      </c>
    </row>
    <row r="22" spans="1:9" s="12" customFormat="1" ht="14.25" x14ac:dyDescent="0.2">
      <c r="A22" s="7" t="s">
        <v>814</v>
      </c>
      <c r="B22" s="120" t="s">
        <v>815</v>
      </c>
      <c r="C22" s="122">
        <v>310</v>
      </c>
      <c r="D22" s="186">
        <v>6.3459570112589558</v>
      </c>
      <c r="E22" s="125" t="s">
        <v>816</v>
      </c>
      <c r="G22" s="199" t="s">
        <v>9</v>
      </c>
      <c r="H22" s="79" t="s">
        <v>9</v>
      </c>
      <c r="I22" s="126" t="s">
        <v>9</v>
      </c>
    </row>
    <row r="23" spans="1:9" s="12" customFormat="1" ht="14.25" x14ac:dyDescent="0.2">
      <c r="A23" s="7" t="s">
        <v>842</v>
      </c>
      <c r="B23" s="120" t="s">
        <v>843</v>
      </c>
      <c r="C23" s="122">
        <v>129</v>
      </c>
      <c r="D23" s="186">
        <v>2.6407369498464686</v>
      </c>
      <c r="E23" s="125" t="s">
        <v>844</v>
      </c>
      <c r="G23" s="199" t="s">
        <v>9</v>
      </c>
      <c r="H23" s="79" t="s">
        <v>9</v>
      </c>
      <c r="I23" s="126" t="s">
        <v>9</v>
      </c>
    </row>
    <row r="24" spans="1:9" s="12" customFormat="1" ht="14.25" x14ac:dyDescent="0.2">
      <c r="A24" s="7" t="s">
        <v>845</v>
      </c>
      <c r="B24" s="120" t="s">
        <v>555</v>
      </c>
      <c r="C24" s="122">
        <v>174</v>
      </c>
      <c r="D24" s="186">
        <v>3.5619242579324464</v>
      </c>
      <c r="E24" s="125" t="s">
        <v>846</v>
      </c>
      <c r="G24" s="199" t="s">
        <v>9</v>
      </c>
      <c r="H24" s="79" t="s">
        <v>9</v>
      </c>
      <c r="I24" s="126" t="s">
        <v>9</v>
      </c>
    </row>
    <row r="25" spans="1:9" s="12" customFormat="1" ht="28.5" x14ac:dyDescent="0.2">
      <c r="A25" s="7" t="s">
        <v>801</v>
      </c>
      <c r="B25" s="120" t="s">
        <v>514</v>
      </c>
      <c r="C25" s="122">
        <v>198</v>
      </c>
      <c r="D25" s="186">
        <v>4.0532241555783006</v>
      </c>
      <c r="E25" s="125" t="s">
        <v>802</v>
      </c>
      <c r="G25" s="199" t="s">
        <v>9</v>
      </c>
      <c r="H25" s="79" t="s">
        <v>9</v>
      </c>
      <c r="I25" s="126" t="s">
        <v>9</v>
      </c>
    </row>
    <row r="26" spans="1:9" s="12" customFormat="1" ht="14.25" x14ac:dyDescent="0.2">
      <c r="A26" s="7" t="s">
        <v>823</v>
      </c>
      <c r="B26" s="120" t="s">
        <v>586</v>
      </c>
      <c r="C26" s="122">
        <v>383</v>
      </c>
      <c r="D26" s="186">
        <v>7.8403275332650972</v>
      </c>
      <c r="E26" s="125" t="s">
        <v>824</v>
      </c>
      <c r="G26" s="199" t="s">
        <v>9</v>
      </c>
      <c r="H26" s="79" t="s">
        <v>9</v>
      </c>
      <c r="I26" s="126" t="s">
        <v>9</v>
      </c>
    </row>
    <row r="27" spans="1:9" s="12" customFormat="1" ht="14.25" x14ac:dyDescent="0.2">
      <c r="A27" s="7" t="s">
        <v>808</v>
      </c>
      <c r="B27" s="120" t="s">
        <v>633</v>
      </c>
      <c r="C27" s="122">
        <v>95</v>
      </c>
      <c r="D27" s="186">
        <v>1.9447287615148414</v>
      </c>
      <c r="E27" s="125" t="s">
        <v>809</v>
      </c>
      <c r="G27" s="199" t="s">
        <v>9</v>
      </c>
      <c r="H27" s="79" t="s">
        <v>9</v>
      </c>
      <c r="I27" s="126" t="s">
        <v>9</v>
      </c>
    </row>
    <row r="28" spans="1:9" s="12" customFormat="1" ht="14.25" x14ac:dyDescent="0.2">
      <c r="A28" s="7" t="s">
        <v>820</v>
      </c>
      <c r="B28" s="120" t="s">
        <v>613</v>
      </c>
      <c r="C28" s="122">
        <v>2311</v>
      </c>
      <c r="D28" s="186">
        <v>47.308085977482087</v>
      </c>
      <c r="E28" s="125" t="s">
        <v>821</v>
      </c>
      <c r="G28" s="199" t="s">
        <v>9</v>
      </c>
      <c r="H28" s="79" t="s">
        <v>9</v>
      </c>
      <c r="I28" s="126" t="s">
        <v>9</v>
      </c>
    </row>
    <row r="29" spans="1:9" s="12" customFormat="1" ht="14.25" x14ac:dyDescent="0.2">
      <c r="A29" s="7" t="s">
        <v>89</v>
      </c>
      <c r="B29" s="120" t="s">
        <v>90</v>
      </c>
      <c r="C29" s="122">
        <v>1926</v>
      </c>
      <c r="D29" s="186">
        <v>39.426816786079833</v>
      </c>
      <c r="E29" s="125" t="s">
        <v>819</v>
      </c>
      <c r="F29" s="12" t="s">
        <v>1003</v>
      </c>
      <c r="G29" s="199" t="s">
        <v>9</v>
      </c>
      <c r="H29" s="79" t="s">
        <v>9</v>
      </c>
      <c r="I29" s="126" t="s">
        <v>9</v>
      </c>
    </row>
    <row r="30" spans="1:9" s="12" customFormat="1" ht="14.25" x14ac:dyDescent="0.2">
      <c r="A30" s="7" t="s">
        <v>96</v>
      </c>
      <c r="B30" s="120" t="s">
        <v>97</v>
      </c>
      <c r="C30" s="122">
        <v>1846</v>
      </c>
      <c r="D30" s="186">
        <v>37.789150460593653</v>
      </c>
      <c r="E30" s="125" t="s">
        <v>822</v>
      </c>
      <c r="F30" s="12" t="s">
        <v>1003</v>
      </c>
      <c r="G30" s="199" t="s">
        <v>9</v>
      </c>
      <c r="H30" s="79" t="s">
        <v>9</v>
      </c>
      <c r="I30" s="126" t="s">
        <v>9</v>
      </c>
    </row>
    <row r="31" spans="1:9" s="12" customFormat="1" ht="14.25" x14ac:dyDescent="0.2">
      <c r="A31" s="7" t="s">
        <v>151</v>
      </c>
      <c r="B31" s="120" t="s">
        <v>152</v>
      </c>
      <c r="C31" s="122">
        <v>2314</v>
      </c>
      <c r="D31" s="186">
        <v>47.369498464687823</v>
      </c>
      <c r="E31" s="125" t="s">
        <v>806</v>
      </c>
      <c r="F31" s="12" t="s">
        <v>1003</v>
      </c>
      <c r="G31" s="199" t="s">
        <v>9</v>
      </c>
      <c r="H31" s="79" t="s">
        <v>9</v>
      </c>
      <c r="I31" s="126" t="s">
        <v>9</v>
      </c>
    </row>
    <row r="32" spans="1:9" s="12" customFormat="1" ht="14.25" x14ac:dyDescent="0.2">
      <c r="A32" s="7" t="s">
        <v>887</v>
      </c>
      <c r="B32" s="120" t="s">
        <v>121</v>
      </c>
      <c r="C32" s="122">
        <v>2198</v>
      </c>
      <c r="D32" s="186">
        <v>44.994882292732854</v>
      </c>
      <c r="E32" s="125" t="s">
        <v>874</v>
      </c>
      <c r="F32" s="12" t="s">
        <v>1003</v>
      </c>
      <c r="G32" s="199" t="s">
        <v>9</v>
      </c>
      <c r="H32" s="79" t="s">
        <v>9</v>
      </c>
      <c r="I32" s="126" t="s">
        <v>9</v>
      </c>
    </row>
    <row r="33" spans="1:9" s="12" customFormat="1" ht="14.25" x14ac:dyDescent="0.2">
      <c r="A33" s="7" t="s">
        <v>107</v>
      </c>
      <c r="B33" s="120" t="s">
        <v>108</v>
      </c>
      <c r="C33" s="122">
        <v>335</v>
      </c>
      <c r="D33" s="186">
        <v>6.8577277379733879</v>
      </c>
      <c r="E33" s="125" t="s">
        <v>849</v>
      </c>
      <c r="F33" s="12" t="s">
        <v>1003</v>
      </c>
      <c r="G33" s="199" t="s">
        <v>9</v>
      </c>
      <c r="H33" s="79" t="s">
        <v>9</v>
      </c>
      <c r="I33" s="126" t="s">
        <v>9</v>
      </c>
    </row>
    <row r="34" spans="1:9" s="12" customFormat="1" ht="14.25" x14ac:dyDescent="0.2">
      <c r="A34" s="7" t="s">
        <v>831</v>
      </c>
      <c r="B34" s="120" t="s">
        <v>435</v>
      </c>
      <c r="C34" s="122">
        <v>1330</v>
      </c>
      <c r="D34" s="186">
        <v>27.226202661207779</v>
      </c>
      <c r="E34" s="125" t="s">
        <v>832</v>
      </c>
      <c r="G34" s="199" t="s">
        <v>9</v>
      </c>
      <c r="H34" s="79" t="s">
        <v>9</v>
      </c>
      <c r="I34" s="126" t="s">
        <v>9</v>
      </c>
    </row>
    <row r="35" spans="1:9" s="12" customFormat="1" ht="14.25" x14ac:dyDescent="0.2">
      <c r="A35" s="7" t="s">
        <v>828</v>
      </c>
      <c r="B35" s="120" t="s">
        <v>403</v>
      </c>
      <c r="C35" s="122">
        <v>247</v>
      </c>
      <c r="D35" s="186">
        <v>5.0562947799385878</v>
      </c>
      <c r="E35" s="125" t="s">
        <v>829</v>
      </c>
      <c r="G35" s="199" t="s">
        <v>9</v>
      </c>
      <c r="H35" s="79" t="s">
        <v>9</v>
      </c>
      <c r="I35" s="126" t="s">
        <v>9</v>
      </c>
    </row>
    <row r="36" spans="1:9" s="12" customFormat="1" ht="14.25" x14ac:dyDescent="0.2">
      <c r="A36" s="7" t="s">
        <v>218</v>
      </c>
      <c r="B36" s="120" t="s">
        <v>219</v>
      </c>
      <c r="C36" s="122">
        <v>186</v>
      </c>
      <c r="D36" s="186">
        <v>3.8075742067553735</v>
      </c>
      <c r="E36" s="125" t="s">
        <v>864</v>
      </c>
      <c r="F36" s="12" t="s">
        <v>1003</v>
      </c>
      <c r="G36" s="199" t="s">
        <v>9</v>
      </c>
      <c r="H36" s="79" t="s">
        <v>9</v>
      </c>
      <c r="I36" s="126" t="s">
        <v>9</v>
      </c>
    </row>
    <row r="37" spans="1:9" s="12" customFormat="1" ht="14.25" x14ac:dyDescent="0.2">
      <c r="A37" s="7" t="s">
        <v>798</v>
      </c>
      <c r="B37" s="120" t="s">
        <v>799</v>
      </c>
      <c r="C37" s="122">
        <v>852</v>
      </c>
      <c r="D37" s="186">
        <v>17.441146366427841</v>
      </c>
      <c r="E37" s="125" t="s">
        <v>800</v>
      </c>
      <c r="G37" s="199" t="s">
        <v>9</v>
      </c>
      <c r="H37" s="79" t="s">
        <v>9</v>
      </c>
      <c r="I37" s="126" t="s">
        <v>9</v>
      </c>
    </row>
    <row r="38" spans="1:9" s="12" customFormat="1" ht="14.25" x14ac:dyDescent="0.2">
      <c r="A38" s="7" t="s">
        <v>839</v>
      </c>
      <c r="B38" s="120" t="s">
        <v>840</v>
      </c>
      <c r="C38" s="122">
        <v>111</v>
      </c>
      <c r="D38" s="186">
        <v>2.2722620266120779</v>
      </c>
      <c r="E38" s="125" t="s">
        <v>841</v>
      </c>
      <c r="G38" s="199" t="s">
        <v>9</v>
      </c>
      <c r="H38" s="79" t="s">
        <v>9</v>
      </c>
      <c r="I38" s="126" t="s">
        <v>9</v>
      </c>
    </row>
    <row r="39" spans="1:9" s="12" customFormat="1" ht="14.25" x14ac:dyDescent="0.2">
      <c r="A39" s="7" t="s">
        <v>872</v>
      </c>
      <c r="B39" s="120" t="s">
        <v>649</v>
      </c>
      <c r="C39" s="122">
        <v>99</v>
      </c>
      <c r="D39" s="186">
        <v>2.0266120777891503</v>
      </c>
      <c r="E39" s="125" t="s">
        <v>873</v>
      </c>
      <c r="G39" s="199" t="s">
        <v>9</v>
      </c>
      <c r="H39" s="79" t="s">
        <v>9</v>
      </c>
      <c r="I39" s="126" t="s">
        <v>9</v>
      </c>
    </row>
    <row r="40" spans="1:9" s="12" customFormat="1" ht="14.25" x14ac:dyDescent="0.2">
      <c r="A40" s="7" t="s">
        <v>454</v>
      </c>
      <c r="B40" s="120" t="s">
        <v>447</v>
      </c>
      <c r="C40" s="122">
        <v>604</v>
      </c>
      <c r="D40" s="186">
        <v>12.364380757420676</v>
      </c>
      <c r="E40" s="125" t="s">
        <v>863</v>
      </c>
      <c r="G40" s="199" t="s">
        <v>9</v>
      </c>
      <c r="H40" s="79" t="s">
        <v>9</v>
      </c>
      <c r="I40" s="126" t="s">
        <v>9</v>
      </c>
    </row>
    <row r="41" spans="1:9" s="12" customFormat="1" ht="14.25" x14ac:dyDescent="0.2">
      <c r="A41" s="7" t="s">
        <v>850</v>
      </c>
      <c r="B41" s="120" t="s">
        <v>851</v>
      </c>
      <c r="C41" s="122">
        <v>660</v>
      </c>
      <c r="D41" s="186">
        <v>13.510747185261003</v>
      </c>
      <c r="E41" s="125" t="s">
        <v>852</v>
      </c>
      <c r="G41" s="199" t="s">
        <v>9</v>
      </c>
      <c r="H41" s="79" t="s">
        <v>9</v>
      </c>
      <c r="I41" s="126" t="s">
        <v>9</v>
      </c>
    </row>
    <row r="42" spans="1:9" s="12" customFormat="1" ht="14.25" x14ac:dyDescent="0.2">
      <c r="A42" s="7" t="s">
        <v>803</v>
      </c>
      <c r="B42" s="120" t="s">
        <v>804</v>
      </c>
      <c r="C42" s="122">
        <v>58</v>
      </c>
      <c r="D42" s="186">
        <v>1.1873080859774821</v>
      </c>
      <c r="E42" s="125" t="s">
        <v>805</v>
      </c>
      <c r="G42" s="199" t="s">
        <v>9</v>
      </c>
      <c r="H42" s="79" t="s">
        <v>9</v>
      </c>
      <c r="I42" s="126" t="s">
        <v>9</v>
      </c>
    </row>
    <row r="43" spans="1:9" x14ac:dyDescent="0.25">
      <c r="A43" s="7" t="s">
        <v>257</v>
      </c>
      <c r="B43" s="120" t="s">
        <v>258</v>
      </c>
      <c r="C43" s="122">
        <v>638</v>
      </c>
      <c r="D43" s="186">
        <v>13.060388945752303</v>
      </c>
      <c r="E43" s="125" t="s">
        <v>807</v>
      </c>
      <c r="F43" s="12" t="s">
        <v>1003</v>
      </c>
      <c r="G43" s="199" t="s">
        <v>9</v>
      </c>
      <c r="H43" s="79" t="s">
        <v>9</v>
      </c>
      <c r="I43" s="126" t="s">
        <v>9</v>
      </c>
    </row>
    <row r="44" spans="1:9" x14ac:dyDescent="0.25">
      <c r="A44" s="7" t="s">
        <v>825</v>
      </c>
      <c r="B44" s="120" t="s">
        <v>826</v>
      </c>
      <c r="C44" s="122">
        <v>1028</v>
      </c>
      <c r="D44" s="186">
        <v>21.044012282497441</v>
      </c>
      <c r="E44" s="125" t="s">
        <v>827</v>
      </c>
      <c r="F44" s="12"/>
      <c r="G44" s="199" t="s">
        <v>9</v>
      </c>
      <c r="H44" s="79" t="s">
        <v>9</v>
      </c>
      <c r="I44" s="126" t="s">
        <v>9</v>
      </c>
    </row>
    <row r="45" spans="1:9" s="3" customFormat="1" ht="29.25" thickBot="1" x14ac:dyDescent="0.3">
      <c r="A45" s="10" t="s">
        <v>859</v>
      </c>
      <c r="B45" s="121" t="s">
        <v>429</v>
      </c>
      <c r="C45" s="123">
        <v>1508</v>
      </c>
      <c r="D45" s="187">
        <v>30.870010235414533</v>
      </c>
      <c r="E45" s="127" t="s">
        <v>860</v>
      </c>
      <c r="F45" s="81"/>
      <c r="G45" s="272" t="s">
        <v>9</v>
      </c>
      <c r="H45" s="80" t="s">
        <v>9</v>
      </c>
      <c r="I45" s="128" t="s">
        <v>9</v>
      </c>
    </row>
    <row r="46" spans="1:9" s="73" customFormat="1" ht="12" x14ac:dyDescent="0.2">
      <c r="A46" s="21"/>
      <c r="B46" s="85"/>
      <c r="C46" s="84"/>
      <c r="D46" s="69"/>
      <c r="E46" s="69"/>
      <c r="F46" s="70"/>
      <c r="G46" s="69"/>
      <c r="H46" s="21"/>
      <c r="I46" s="13"/>
    </row>
    <row r="47" spans="1:9" s="73" customFormat="1" ht="12" x14ac:dyDescent="0.2">
      <c r="A47" s="75" t="s">
        <v>1092</v>
      </c>
      <c r="B47" s="85"/>
      <c r="C47" s="70"/>
      <c r="D47" s="69"/>
      <c r="E47" s="69"/>
      <c r="F47" s="70"/>
      <c r="G47" s="69"/>
      <c r="H47" s="21"/>
      <c r="I47" s="13"/>
    </row>
    <row r="48" spans="1:9" s="73" customFormat="1" ht="12" x14ac:dyDescent="0.2">
      <c r="A48" s="75"/>
      <c r="B48" s="85"/>
      <c r="C48" s="70"/>
      <c r="D48" s="69"/>
      <c r="E48" s="69"/>
      <c r="F48" s="70"/>
      <c r="G48" s="69"/>
      <c r="H48" s="21"/>
      <c r="I48" s="13"/>
    </row>
    <row r="49" spans="1:9" s="73" customFormat="1" ht="12" x14ac:dyDescent="0.2">
      <c r="A49" s="75" t="s">
        <v>1164</v>
      </c>
      <c r="B49" s="111"/>
      <c r="C49" s="110"/>
      <c r="D49" s="69"/>
      <c r="F49" s="110"/>
      <c r="H49" s="72"/>
      <c r="I49" s="92"/>
    </row>
    <row r="50" spans="1:9" s="301" customFormat="1" ht="12" x14ac:dyDescent="0.2">
      <c r="A50" s="40" t="s">
        <v>1198</v>
      </c>
      <c r="B50" s="299"/>
      <c r="C50" s="300"/>
      <c r="D50" s="69"/>
      <c r="F50" s="300"/>
      <c r="H50" s="133"/>
      <c r="I50" s="206"/>
    </row>
    <row r="51" spans="1:9" s="73" customFormat="1" ht="12" x14ac:dyDescent="0.2">
      <c r="A51" s="75" t="s">
        <v>1093</v>
      </c>
      <c r="B51" s="111"/>
      <c r="C51" s="110"/>
      <c r="D51" s="69"/>
      <c r="F51" s="110"/>
      <c r="H51" s="72"/>
      <c r="I51" s="92"/>
    </row>
    <row r="52" spans="1:9" s="73" customFormat="1" ht="12" x14ac:dyDescent="0.2">
      <c r="A52" s="19" t="s">
        <v>1162</v>
      </c>
      <c r="B52" s="111"/>
      <c r="C52" s="110"/>
      <c r="D52" s="69"/>
      <c r="F52" s="110"/>
      <c r="H52" s="72"/>
      <c r="I52" s="92"/>
    </row>
    <row r="53" spans="1:9" x14ac:dyDescent="0.25">
      <c r="D53" s="69"/>
    </row>
    <row r="54" spans="1:9" x14ac:dyDescent="0.25">
      <c r="D54" s="69"/>
    </row>
    <row r="55" spans="1:9" x14ac:dyDescent="0.25">
      <c r="D55" s="69"/>
    </row>
    <row r="56" spans="1:9" x14ac:dyDescent="0.25">
      <c r="D56" s="69"/>
    </row>
    <row r="57" spans="1:9" x14ac:dyDescent="0.25">
      <c r="A57" s="117"/>
      <c r="D57" s="69"/>
    </row>
    <row r="58" spans="1:9" x14ac:dyDescent="0.25">
      <c r="A58" s="79"/>
      <c r="D58" s="69"/>
    </row>
    <row r="59" spans="1:9" x14ac:dyDescent="0.25">
      <c r="A59" s="79"/>
      <c r="D59" s="69"/>
    </row>
    <row r="60" spans="1:9" x14ac:dyDescent="0.25">
      <c r="A60" s="79"/>
      <c r="D60" s="69"/>
    </row>
    <row r="61" spans="1:9" x14ac:dyDescent="0.25">
      <c r="D61" s="69"/>
    </row>
    <row r="62" spans="1:9" x14ac:dyDescent="0.25">
      <c r="D62" s="69"/>
    </row>
    <row r="63" spans="1:9" x14ac:dyDescent="0.25">
      <c r="D63" s="69"/>
    </row>
    <row r="64" spans="1:9" x14ac:dyDescent="0.25">
      <c r="D64" s="69"/>
    </row>
    <row r="65" spans="4:4" x14ac:dyDescent="0.25">
      <c r="D65" s="69"/>
    </row>
    <row r="66" spans="4:4" x14ac:dyDescent="0.25">
      <c r="D66" s="69"/>
    </row>
    <row r="67" spans="4:4" x14ac:dyDescent="0.25">
      <c r="D67" s="69"/>
    </row>
    <row r="68" spans="4:4" x14ac:dyDescent="0.25">
      <c r="D68" s="69"/>
    </row>
    <row r="69" spans="4:4" x14ac:dyDescent="0.25">
      <c r="D69" s="69"/>
    </row>
    <row r="70" spans="4:4" x14ac:dyDescent="0.25">
      <c r="D70" s="69"/>
    </row>
    <row r="71" spans="4:4" x14ac:dyDescent="0.25">
      <c r="D71" s="69"/>
    </row>
    <row r="72" spans="4:4" x14ac:dyDescent="0.25">
      <c r="D72" s="69"/>
    </row>
    <row r="73" spans="4:4" x14ac:dyDescent="0.25">
      <c r="D73" s="69"/>
    </row>
    <row r="74" spans="4:4" x14ac:dyDescent="0.25">
      <c r="D74" s="69"/>
    </row>
    <row r="75" spans="4:4" x14ac:dyDescent="0.25">
      <c r="D75" s="69"/>
    </row>
    <row r="76" spans="4:4" x14ac:dyDescent="0.25">
      <c r="D76" s="69"/>
    </row>
    <row r="77" spans="4:4" x14ac:dyDescent="0.25">
      <c r="D77" s="69"/>
    </row>
    <row r="78" spans="4:4" x14ac:dyDescent="0.25">
      <c r="D78" s="69"/>
    </row>
    <row r="79" spans="4:4" x14ac:dyDescent="0.25">
      <c r="D79" s="69"/>
    </row>
    <row r="80" spans="4:4" x14ac:dyDescent="0.25">
      <c r="D80" s="69"/>
    </row>
    <row r="81" spans="4:4" x14ac:dyDescent="0.25">
      <c r="D81" s="69"/>
    </row>
    <row r="82" spans="4:4" x14ac:dyDescent="0.25">
      <c r="D82" s="69"/>
    </row>
    <row r="83" spans="4:4" x14ac:dyDescent="0.25">
      <c r="D83" s="69"/>
    </row>
    <row r="84" spans="4:4" x14ac:dyDescent="0.25">
      <c r="D84" s="69"/>
    </row>
    <row r="85" spans="4:4" x14ac:dyDescent="0.25">
      <c r="D85" s="69"/>
    </row>
    <row r="86" spans="4:4" x14ac:dyDescent="0.25">
      <c r="D86" s="69"/>
    </row>
    <row r="87" spans="4:4" x14ac:dyDescent="0.25">
      <c r="D87" s="69"/>
    </row>
    <row r="88" spans="4:4" x14ac:dyDescent="0.25">
      <c r="D88" s="69"/>
    </row>
    <row r="89" spans="4:4" x14ac:dyDescent="0.25">
      <c r="D89" s="69"/>
    </row>
    <row r="90" spans="4:4" x14ac:dyDescent="0.25">
      <c r="D90" s="69"/>
    </row>
    <row r="91" spans="4:4" x14ac:dyDescent="0.25">
      <c r="D91" s="69"/>
    </row>
    <row r="92" spans="4:4" x14ac:dyDescent="0.25">
      <c r="D92" s="69"/>
    </row>
    <row r="93" spans="4:4" x14ac:dyDescent="0.25">
      <c r="D93" s="69"/>
    </row>
    <row r="94" spans="4:4" x14ac:dyDescent="0.25">
      <c r="D94" s="69"/>
    </row>
  </sheetData>
  <autoFilter ref="A4:I45">
    <sortState ref="A5:I45">
      <sortCondition ref="B4:B45"/>
    </sortState>
  </autoFilter>
  <sortState ref="A5:I45">
    <sortCondition ref="A5:A45"/>
  </sortState>
  <mergeCells count="3">
    <mergeCell ref="C3:D3"/>
    <mergeCell ref="E3:I3"/>
    <mergeCell ref="A3:B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zoomScale="90" zoomScaleNormal="90" workbookViewId="0"/>
  </sheetViews>
  <sheetFormatPr baseColWidth="10" defaultColWidth="11.28515625" defaultRowHeight="15" x14ac:dyDescent="0.25"/>
  <cols>
    <col min="1" max="1" width="14.7109375" style="2" customWidth="1"/>
    <col min="2" max="2" width="36.28515625" style="208" customWidth="1"/>
    <col min="3" max="3" width="20.7109375" style="2" customWidth="1"/>
    <col min="4" max="4" width="20" style="2" customWidth="1"/>
    <col min="5" max="5" width="24.140625" style="208" bestFit="1" customWidth="1"/>
    <col min="6" max="6" width="9.7109375" style="2" customWidth="1"/>
    <col min="7" max="7" width="13.7109375" style="29" customWidth="1"/>
    <col min="8" max="9" width="11.140625" style="2" customWidth="1"/>
    <col min="10" max="10" width="13.7109375" style="2" customWidth="1"/>
    <col min="11" max="11" width="14" style="2" customWidth="1"/>
    <col min="12" max="12" width="17.85546875" style="2" customWidth="1"/>
    <col min="13" max="13" width="17.7109375" style="2" customWidth="1"/>
    <col min="14" max="14" width="20.28515625" style="2" bestFit="1" customWidth="1"/>
    <col min="15" max="15" width="21.28515625" style="2" bestFit="1" customWidth="1"/>
    <col min="16" max="16" width="15.140625" style="2" customWidth="1"/>
    <col min="17" max="17" width="16.85546875" style="2" customWidth="1"/>
    <col min="18" max="18" width="21.28515625" style="2" bestFit="1" customWidth="1"/>
    <col min="19" max="19" width="15.85546875" style="2" customWidth="1"/>
    <col min="20" max="20" width="16.140625" style="2" customWidth="1"/>
    <col min="21" max="22" width="18.28515625" style="2" customWidth="1"/>
    <col min="23" max="23" width="20.140625" style="2" customWidth="1"/>
    <col min="24" max="30" width="21.7109375" style="2" customWidth="1"/>
    <col min="31" max="32" width="11.28515625" style="2"/>
    <col min="33" max="33" width="10.7109375" style="2" bestFit="1" customWidth="1"/>
    <col min="34" max="34" width="19.28515625" style="2" customWidth="1"/>
    <col min="35" max="16384" width="11.28515625" style="2"/>
  </cols>
  <sheetData>
    <row r="1" spans="1:35" s="9" customFormat="1" ht="16.5" x14ac:dyDescent="0.2">
      <c r="A1" s="65" t="s">
        <v>1384</v>
      </c>
      <c r="B1" s="89"/>
      <c r="E1" s="89"/>
    </row>
    <row r="2" spans="1:35" s="6" customFormat="1" ht="16.5" thickBot="1" x14ac:dyDescent="0.25">
      <c r="A2" s="68"/>
      <c r="B2" s="130"/>
      <c r="E2" s="130"/>
    </row>
    <row r="3" spans="1:35" s="6" customFormat="1" ht="16.5" thickBot="1" x14ac:dyDescent="0.3">
      <c r="A3" s="443" t="s">
        <v>1057</v>
      </c>
      <c r="B3" s="444"/>
      <c r="C3" s="445"/>
      <c r="D3" s="443" t="s">
        <v>1011</v>
      </c>
      <c r="E3" s="444"/>
      <c r="F3" s="444"/>
      <c r="G3" s="445"/>
      <c r="H3" s="450" t="s">
        <v>1104</v>
      </c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2"/>
      <c r="Y3" s="454" t="s">
        <v>1195</v>
      </c>
      <c r="Z3" s="455"/>
      <c r="AA3" s="455"/>
      <c r="AB3" s="455"/>
      <c r="AC3" s="455"/>
      <c r="AD3" s="456"/>
      <c r="AE3" s="443" t="s">
        <v>1166</v>
      </c>
      <c r="AF3" s="444"/>
      <c r="AG3" s="444"/>
      <c r="AH3" s="444"/>
      <c r="AI3" s="445"/>
    </row>
    <row r="4" spans="1:35" s="6" customFormat="1" ht="16.5" thickBot="1" x14ac:dyDescent="0.3">
      <c r="A4" s="446"/>
      <c r="B4" s="447"/>
      <c r="C4" s="448"/>
      <c r="D4" s="446"/>
      <c r="E4" s="447"/>
      <c r="F4" s="447"/>
      <c r="G4" s="448"/>
      <c r="H4" s="429" t="s">
        <v>1071</v>
      </c>
      <c r="I4" s="453"/>
      <c r="J4" s="453"/>
      <c r="K4" s="453"/>
      <c r="L4" s="453"/>
      <c r="M4" s="453"/>
      <c r="N4" s="453"/>
      <c r="O4" s="430"/>
      <c r="P4" s="429" t="s">
        <v>1072</v>
      </c>
      <c r="Q4" s="453"/>
      <c r="R4" s="430"/>
      <c r="S4" s="436" t="s">
        <v>1105</v>
      </c>
      <c r="T4" s="449"/>
      <c r="U4" s="449"/>
      <c r="V4" s="449"/>
      <c r="W4" s="449"/>
      <c r="X4" s="437"/>
      <c r="Y4" s="454" t="s">
        <v>1197</v>
      </c>
      <c r="Z4" s="455"/>
      <c r="AA4" s="455"/>
      <c r="AB4" s="454" t="s">
        <v>1199</v>
      </c>
      <c r="AC4" s="455"/>
      <c r="AD4" s="456"/>
      <c r="AE4" s="446"/>
      <c r="AF4" s="447"/>
      <c r="AG4" s="447"/>
      <c r="AH4" s="447"/>
      <c r="AI4" s="448"/>
    </row>
    <row r="5" spans="1:35" s="23" customFormat="1" ht="63.75" thickBot="1" x14ac:dyDescent="0.3">
      <c r="A5" s="41" t="s">
        <v>1069</v>
      </c>
      <c r="B5" s="88" t="s">
        <v>1094</v>
      </c>
      <c r="C5" s="47" t="s">
        <v>1165</v>
      </c>
      <c r="D5" s="53" t="s">
        <v>400</v>
      </c>
      <c r="E5" s="103" t="s">
        <v>1076</v>
      </c>
      <c r="F5" s="54" t="s">
        <v>2</v>
      </c>
      <c r="G5" s="132" t="s">
        <v>1148</v>
      </c>
      <c r="H5" s="53" t="s">
        <v>1096</v>
      </c>
      <c r="I5" s="54" t="s">
        <v>1097</v>
      </c>
      <c r="J5" s="54" t="s">
        <v>1108</v>
      </c>
      <c r="K5" s="54" t="s">
        <v>1109</v>
      </c>
      <c r="L5" s="54" t="s">
        <v>1099</v>
      </c>
      <c r="M5" s="54" t="s">
        <v>1100</v>
      </c>
      <c r="N5" s="54" t="s">
        <v>1101</v>
      </c>
      <c r="O5" s="55" t="s">
        <v>1102</v>
      </c>
      <c r="P5" s="53" t="s">
        <v>1103</v>
      </c>
      <c r="Q5" s="54" t="s">
        <v>1099</v>
      </c>
      <c r="R5" s="55" t="s">
        <v>1098</v>
      </c>
      <c r="S5" s="53" t="s">
        <v>1106</v>
      </c>
      <c r="T5" s="54" t="s">
        <v>1107</v>
      </c>
      <c r="U5" s="54" t="s">
        <v>1187</v>
      </c>
      <c r="V5" s="54" t="s">
        <v>1188</v>
      </c>
      <c r="W5" s="54" t="s">
        <v>1202</v>
      </c>
      <c r="X5" s="55" t="s">
        <v>1189</v>
      </c>
      <c r="Y5" s="215" t="s">
        <v>1261</v>
      </c>
      <c r="Z5" s="216" t="s">
        <v>1196</v>
      </c>
      <c r="AA5" s="216" t="s">
        <v>1262</v>
      </c>
      <c r="AB5" s="215" t="s">
        <v>1261</v>
      </c>
      <c r="AC5" s="216" t="s">
        <v>1196</v>
      </c>
      <c r="AD5" s="217" t="s">
        <v>1262</v>
      </c>
      <c r="AE5" s="41" t="s">
        <v>1095</v>
      </c>
      <c r="AF5" s="5" t="s">
        <v>1007</v>
      </c>
      <c r="AG5" s="5" t="s">
        <v>1008</v>
      </c>
      <c r="AH5" s="5" t="s">
        <v>1190</v>
      </c>
      <c r="AI5" s="47" t="s">
        <v>1009</v>
      </c>
    </row>
    <row r="6" spans="1:35" s="27" customFormat="1" x14ac:dyDescent="0.25">
      <c r="A6" s="257">
        <v>43330</v>
      </c>
      <c r="B6" s="258" t="s">
        <v>10</v>
      </c>
      <c r="C6" s="259" t="s">
        <v>1005</v>
      </c>
      <c r="D6" s="42" t="s">
        <v>12</v>
      </c>
      <c r="E6" s="38" t="s">
        <v>3</v>
      </c>
      <c r="F6" s="26">
        <v>1</v>
      </c>
      <c r="G6" s="8">
        <v>2</v>
      </c>
      <c r="H6" s="257">
        <v>140</v>
      </c>
      <c r="I6" s="260">
        <v>4745</v>
      </c>
      <c r="J6" s="260">
        <v>589</v>
      </c>
      <c r="K6" s="260">
        <v>4296</v>
      </c>
      <c r="L6" s="260">
        <v>88</v>
      </c>
      <c r="M6" s="260">
        <v>52</v>
      </c>
      <c r="N6" s="260">
        <v>501</v>
      </c>
      <c r="O6" s="259">
        <v>4244</v>
      </c>
      <c r="P6" s="182">
        <v>2.8659160696008188</v>
      </c>
      <c r="Q6" s="182">
        <v>1.8014329580348005</v>
      </c>
      <c r="R6" s="182">
        <v>12.057318321392016</v>
      </c>
      <c r="S6" s="181">
        <v>88.6796315250768</v>
      </c>
      <c r="T6" s="182">
        <v>0.20459065821223099</v>
      </c>
      <c r="U6" s="182">
        <v>62.857142857142897</v>
      </c>
      <c r="V6" s="182">
        <v>89.441517386722893</v>
      </c>
      <c r="W6" s="182">
        <v>14.9405772495756</v>
      </c>
      <c r="X6" s="183">
        <v>98.789571694599601</v>
      </c>
      <c r="Y6" s="219">
        <v>-1.3502564318130701</v>
      </c>
      <c r="Z6" s="222">
        <v>-0.218293000389751</v>
      </c>
      <c r="AA6" s="219">
        <v>1.6042346223286099</v>
      </c>
      <c r="AB6" s="218">
        <v>0.48155877397857899</v>
      </c>
      <c r="AC6" s="222">
        <v>2.1647441626080601</v>
      </c>
      <c r="AD6" s="220">
        <v>5.6963408109206197</v>
      </c>
      <c r="AE6" s="261">
        <v>2.5977287600044598</v>
      </c>
      <c r="AF6" s="262">
        <v>0.18671357122693999</v>
      </c>
      <c r="AG6" s="262">
        <v>13.4331933549671</v>
      </c>
      <c r="AH6" s="260" t="s">
        <v>888</v>
      </c>
      <c r="AI6" s="263">
        <v>5.2884678259866098E-44</v>
      </c>
    </row>
    <row r="7" spans="1:35" s="27" customFormat="1" x14ac:dyDescent="0.25">
      <c r="A7" s="42">
        <v>33161</v>
      </c>
      <c r="B7" s="38" t="s">
        <v>14</v>
      </c>
      <c r="C7" s="43" t="s">
        <v>1005</v>
      </c>
      <c r="D7" s="42" t="s">
        <v>15</v>
      </c>
      <c r="E7" s="38" t="s">
        <v>1151</v>
      </c>
      <c r="F7" s="26" t="s">
        <v>17</v>
      </c>
      <c r="G7" s="8">
        <v>2.5</v>
      </c>
      <c r="H7" s="42">
        <v>129</v>
      </c>
      <c r="I7" s="8">
        <v>4756</v>
      </c>
      <c r="J7" s="8">
        <v>1408</v>
      </c>
      <c r="K7" s="8">
        <v>3477</v>
      </c>
      <c r="L7" s="8">
        <v>60</v>
      </c>
      <c r="M7" s="8">
        <v>69</v>
      </c>
      <c r="N7" s="8">
        <v>1348</v>
      </c>
      <c r="O7" s="43">
        <v>3408</v>
      </c>
      <c r="P7" s="25">
        <v>2.6407369498464686</v>
      </c>
      <c r="Q7" s="25">
        <v>1.2282497441146365</v>
      </c>
      <c r="R7" s="25">
        <v>28.822927328556808</v>
      </c>
      <c r="S7" s="56">
        <v>70.992835209825998</v>
      </c>
      <c r="T7" s="25">
        <v>3.1201762467948198E-2</v>
      </c>
      <c r="U7" s="25">
        <v>46.511627906976699</v>
      </c>
      <c r="V7" s="25">
        <v>71.656854499579495</v>
      </c>
      <c r="W7" s="25">
        <v>4.2613636363636402</v>
      </c>
      <c r="X7" s="57">
        <v>98.015530629853302</v>
      </c>
      <c r="Y7" s="221">
        <v>-0.80523500292040295</v>
      </c>
      <c r="Z7" s="223">
        <v>-2.9104056949963798E-2</v>
      </c>
      <c r="AA7" s="221">
        <v>0.98826775946886103</v>
      </c>
      <c r="AB7" s="153">
        <v>-0.47998348740207403</v>
      </c>
      <c r="AC7" s="223">
        <v>0.88932122121942103</v>
      </c>
      <c r="AD7" s="154">
        <v>3.7785866138827999</v>
      </c>
      <c r="AE7" s="48">
        <v>0.77901241007357303</v>
      </c>
      <c r="AF7" s="26">
        <v>0.18337810134133101</v>
      </c>
      <c r="AG7" s="26">
        <v>2.1793189289457802</v>
      </c>
      <c r="AH7" s="8" t="s">
        <v>889</v>
      </c>
      <c r="AI7" s="49">
        <v>2.1557071453390998E-5</v>
      </c>
    </row>
    <row r="8" spans="1:35" s="27" customFormat="1" x14ac:dyDescent="0.25">
      <c r="A8" s="42">
        <v>47031</v>
      </c>
      <c r="B8" s="38" t="s">
        <v>19</v>
      </c>
      <c r="C8" s="43" t="s">
        <v>1005</v>
      </c>
      <c r="D8" s="42" t="s">
        <v>15</v>
      </c>
      <c r="E8" s="38" t="s">
        <v>1151</v>
      </c>
      <c r="F8" s="26" t="s">
        <v>17</v>
      </c>
      <c r="G8" s="8">
        <v>2.5</v>
      </c>
      <c r="H8" s="42">
        <v>129</v>
      </c>
      <c r="I8" s="8">
        <v>4756</v>
      </c>
      <c r="J8" s="8">
        <v>1413</v>
      </c>
      <c r="K8" s="8">
        <v>3472</v>
      </c>
      <c r="L8" s="8">
        <v>62</v>
      </c>
      <c r="M8" s="8">
        <v>67</v>
      </c>
      <c r="N8" s="8">
        <v>1351</v>
      </c>
      <c r="O8" s="43">
        <v>3405</v>
      </c>
      <c r="P8" s="25">
        <v>2.6407369498464686</v>
      </c>
      <c r="Q8" s="25">
        <v>1.2691914022517912</v>
      </c>
      <c r="R8" s="25">
        <v>28.925281473899695</v>
      </c>
      <c r="S8" s="56">
        <v>70.972364380757398</v>
      </c>
      <c r="T8" s="25">
        <v>3.3647055934920601E-2</v>
      </c>
      <c r="U8" s="25">
        <v>48.062015503875998</v>
      </c>
      <c r="V8" s="25">
        <v>71.593776282590397</v>
      </c>
      <c r="W8" s="25">
        <v>4.3878273177636196</v>
      </c>
      <c r="X8" s="57">
        <v>98.0702764976959</v>
      </c>
      <c r="Y8" s="221">
        <v>-0.86211685562863005</v>
      </c>
      <c r="Z8" s="223">
        <v>-3.5470765317482403E-2</v>
      </c>
      <c r="AA8" s="221">
        <v>1.5412213816815601</v>
      </c>
      <c r="AB8" s="153">
        <v>0.31050248069381903</v>
      </c>
      <c r="AC8" s="223">
        <v>2.7259225599402499</v>
      </c>
      <c r="AD8" s="154">
        <v>6.8351495468175401</v>
      </c>
      <c r="AE8" s="48">
        <v>0.85035555598619605</v>
      </c>
      <c r="AF8" s="26">
        <v>0.180264684132562</v>
      </c>
      <c r="AG8" s="26">
        <v>2.34047887527645</v>
      </c>
      <c r="AH8" s="8" t="s">
        <v>890</v>
      </c>
      <c r="AI8" s="49">
        <v>2.3904100554826002E-6</v>
      </c>
    </row>
    <row r="9" spans="1:35" s="27" customFormat="1" x14ac:dyDescent="0.25">
      <c r="A9" s="42">
        <v>34365</v>
      </c>
      <c r="B9" s="38" t="s">
        <v>891</v>
      </c>
      <c r="C9" s="43" t="s">
        <v>1005</v>
      </c>
      <c r="D9" s="42" t="s">
        <v>15</v>
      </c>
      <c r="E9" s="38" t="s">
        <v>1151</v>
      </c>
      <c r="F9" s="26" t="s">
        <v>17</v>
      </c>
      <c r="G9" s="8">
        <v>2.5</v>
      </c>
      <c r="H9" s="42">
        <v>129</v>
      </c>
      <c r="I9" s="8">
        <v>4756</v>
      </c>
      <c r="J9" s="8">
        <v>809</v>
      </c>
      <c r="K9" s="8">
        <v>4076</v>
      </c>
      <c r="L9" s="8">
        <v>60</v>
      </c>
      <c r="M9" s="8">
        <v>69</v>
      </c>
      <c r="N9" s="8">
        <v>749</v>
      </c>
      <c r="O9" s="43">
        <v>4007</v>
      </c>
      <c r="P9" s="25">
        <v>2.6407369498464686</v>
      </c>
      <c r="Q9" s="25">
        <v>1.2282497441146365</v>
      </c>
      <c r="R9" s="25">
        <v>16.560900716479019</v>
      </c>
      <c r="S9" s="56">
        <v>83.254861821903802</v>
      </c>
      <c r="T9" s="25">
        <v>8.6312093452063698E-2</v>
      </c>
      <c r="U9" s="25">
        <v>46.511627906976699</v>
      </c>
      <c r="V9" s="25">
        <v>84.251471825063106</v>
      </c>
      <c r="W9" s="25">
        <v>7.4165636588380703</v>
      </c>
      <c r="X9" s="57">
        <v>98.307163886162897</v>
      </c>
      <c r="Y9" s="221">
        <v>-1.19183910042971</v>
      </c>
      <c r="Z9" s="223">
        <v>-6.4147364054600295E-2</v>
      </c>
      <c r="AA9" s="221">
        <v>1.6124860078433501</v>
      </c>
      <c r="AB9" s="153">
        <v>-0.231139156970014</v>
      </c>
      <c r="AC9" s="223">
        <v>1.64763262648895</v>
      </c>
      <c r="AD9" s="154">
        <v>5.65930786104059</v>
      </c>
      <c r="AE9" s="48">
        <v>1.43127245849342</v>
      </c>
      <c r="AF9" s="26">
        <v>0.184017061606604</v>
      </c>
      <c r="AG9" s="26">
        <v>4.1840197976085003</v>
      </c>
      <c r="AH9" s="8" t="s">
        <v>892</v>
      </c>
      <c r="AI9" s="49">
        <v>7.3718830819695707E-15</v>
      </c>
    </row>
    <row r="10" spans="1:35" s="27" customFormat="1" x14ac:dyDescent="0.25">
      <c r="A10" s="42">
        <v>62567</v>
      </c>
      <c r="B10" s="38" t="s">
        <v>21</v>
      </c>
      <c r="C10" s="43" t="s">
        <v>1005</v>
      </c>
      <c r="D10" s="42" t="s">
        <v>15</v>
      </c>
      <c r="E10" s="38" t="s">
        <v>1151</v>
      </c>
      <c r="F10" s="26" t="s">
        <v>17</v>
      </c>
      <c r="G10" s="8">
        <v>2.5</v>
      </c>
      <c r="H10" s="42">
        <v>129</v>
      </c>
      <c r="I10" s="8">
        <v>4756</v>
      </c>
      <c r="J10" s="8">
        <v>1161</v>
      </c>
      <c r="K10" s="8">
        <v>3724</v>
      </c>
      <c r="L10" s="8">
        <v>72</v>
      </c>
      <c r="M10" s="8">
        <v>57</v>
      </c>
      <c r="N10" s="8">
        <v>1089</v>
      </c>
      <c r="O10" s="43">
        <v>3667</v>
      </c>
      <c r="P10" s="25">
        <v>2.6407369498464686</v>
      </c>
      <c r="Q10" s="25">
        <v>1.4738996929375641</v>
      </c>
      <c r="R10" s="25">
        <v>23.766632548618219</v>
      </c>
      <c r="S10" s="56">
        <v>76.540429887410397</v>
      </c>
      <c r="T10" s="25">
        <v>6.7293312753910803E-2</v>
      </c>
      <c r="U10" s="25">
        <v>55.8139534883721</v>
      </c>
      <c r="V10" s="25">
        <v>77.102607232968893</v>
      </c>
      <c r="W10" s="25">
        <v>6.2015503875968996</v>
      </c>
      <c r="X10" s="57">
        <v>98.469387755102005</v>
      </c>
      <c r="Y10" s="221">
        <v>-1.58039686196131</v>
      </c>
      <c r="Z10" s="223">
        <v>-0.16297366389836701</v>
      </c>
      <c r="AA10" s="221">
        <v>2.1038666255003799</v>
      </c>
      <c r="AB10" s="153">
        <v>0.64649158405510798</v>
      </c>
      <c r="AC10" s="223">
        <v>3.5869181481066499</v>
      </c>
      <c r="AD10" s="154">
        <v>5.9693570111225398</v>
      </c>
      <c r="AE10" s="48">
        <v>1.35841808693809</v>
      </c>
      <c r="AF10" s="26">
        <v>0.18232390420665201</v>
      </c>
      <c r="AG10" s="26">
        <v>3.8900347351621698</v>
      </c>
      <c r="AH10" s="8" t="s">
        <v>893</v>
      </c>
      <c r="AI10" s="49">
        <v>9.29336554086502E-14</v>
      </c>
    </row>
    <row r="11" spans="1:35" s="27" customFormat="1" x14ac:dyDescent="0.25">
      <c r="A11" s="42">
        <v>45721</v>
      </c>
      <c r="B11" s="38" t="s">
        <v>894</v>
      </c>
      <c r="C11" s="43" t="s">
        <v>1005</v>
      </c>
      <c r="D11" s="42" t="s">
        <v>15</v>
      </c>
      <c r="E11" s="38" t="s">
        <v>1151</v>
      </c>
      <c r="F11" s="26" t="s">
        <v>17</v>
      </c>
      <c r="G11" s="8">
        <v>2.5</v>
      </c>
      <c r="H11" s="42">
        <v>129</v>
      </c>
      <c r="I11" s="8">
        <v>4756</v>
      </c>
      <c r="J11" s="8">
        <v>1266</v>
      </c>
      <c r="K11" s="8">
        <v>3619</v>
      </c>
      <c r="L11" s="8">
        <v>71</v>
      </c>
      <c r="M11" s="8">
        <v>58</v>
      </c>
      <c r="N11" s="8">
        <v>1195</v>
      </c>
      <c r="O11" s="43">
        <v>3561</v>
      </c>
      <c r="P11" s="25">
        <v>2.6407369498464686</v>
      </c>
      <c r="Q11" s="25">
        <v>1.4534288638689867</v>
      </c>
      <c r="R11" s="25">
        <v>25.91606960081883</v>
      </c>
      <c r="S11" s="56">
        <v>74.3500511770727</v>
      </c>
      <c r="T11" s="25">
        <v>5.65729035702668E-2</v>
      </c>
      <c r="U11" s="25">
        <v>55.0387596899225</v>
      </c>
      <c r="V11" s="25">
        <v>74.873843566021904</v>
      </c>
      <c r="W11" s="25">
        <v>5.6082148499210103</v>
      </c>
      <c r="X11" s="57">
        <v>98.397347333517502</v>
      </c>
      <c r="Y11" s="221">
        <v>-1.5309235084164201</v>
      </c>
      <c r="Z11" s="223">
        <v>-8.0262334843376595E-2</v>
      </c>
      <c r="AA11" s="221">
        <v>2.0093124556286401</v>
      </c>
      <c r="AB11" s="153">
        <v>0.51151927183397305</v>
      </c>
      <c r="AC11" s="223">
        <v>3.1790795182808198</v>
      </c>
      <c r="AD11" s="154">
        <v>6.9325714914743299</v>
      </c>
      <c r="AE11" s="48">
        <v>1.22413783595579</v>
      </c>
      <c r="AF11" s="26">
        <v>0.18214365001296401</v>
      </c>
      <c r="AG11" s="26">
        <v>3.4012323980342001</v>
      </c>
      <c r="AH11" s="8" t="s">
        <v>895</v>
      </c>
      <c r="AI11" s="49">
        <v>1.80819486657151E-11</v>
      </c>
    </row>
    <row r="12" spans="1:35" s="27" customFormat="1" x14ac:dyDescent="0.25">
      <c r="A12" s="42">
        <v>57788</v>
      </c>
      <c r="B12" s="38" t="s">
        <v>22</v>
      </c>
      <c r="C12" s="43" t="s">
        <v>1005</v>
      </c>
      <c r="D12" s="42" t="s">
        <v>26</v>
      </c>
      <c r="E12" s="38" t="s">
        <v>27</v>
      </c>
      <c r="F12" s="26">
        <v>1</v>
      </c>
      <c r="G12" s="8">
        <v>15</v>
      </c>
      <c r="H12" s="42">
        <v>33</v>
      </c>
      <c r="I12" s="8">
        <v>4852</v>
      </c>
      <c r="J12" s="8">
        <v>33</v>
      </c>
      <c r="K12" s="8">
        <v>4852</v>
      </c>
      <c r="L12" s="8">
        <v>30</v>
      </c>
      <c r="M12" s="8">
        <v>3</v>
      </c>
      <c r="N12" s="8">
        <v>3</v>
      </c>
      <c r="O12" s="43">
        <v>4849</v>
      </c>
      <c r="P12" s="25">
        <v>0.67553735926305014</v>
      </c>
      <c r="Q12" s="25">
        <v>0.61412487205731825</v>
      </c>
      <c r="R12" s="25">
        <v>0.67553735926305014</v>
      </c>
      <c r="S12" s="56">
        <v>99.8771750255885</v>
      </c>
      <c r="T12" s="25">
        <v>0.90847260735966595</v>
      </c>
      <c r="U12" s="25">
        <v>90.909090909090907</v>
      </c>
      <c r="V12" s="25">
        <v>99.938169826875495</v>
      </c>
      <c r="W12" s="25">
        <v>90.909090909090907</v>
      </c>
      <c r="X12" s="57">
        <v>99.938169826875495</v>
      </c>
      <c r="Y12" s="221">
        <v>-0.33384164662285898</v>
      </c>
      <c r="Z12" s="223">
        <v>-0.13973674844605999</v>
      </c>
      <c r="AA12" s="221">
        <v>-1.2650750491428E-2</v>
      </c>
      <c r="AB12" s="153">
        <v>-0.56629145969439598</v>
      </c>
      <c r="AC12" s="223">
        <v>-1.9935553530261201E-2</v>
      </c>
      <c r="AD12" s="154">
        <v>0.31595413822844898</v>
      </c>
      <c r="AE12" s="48">
        <v>10.8612389169264</v>
      </c>
      <c r="AF12" s="26">
        <v>1.24561964478097</v>
      </c>
      <c r="AG12" s="26">
        <v>52116.6063525274</v>
      </c>
      <c r="AH12" s="8" t="s">
        <v>896</v>
      </c>
      <c r="AI12" s="49">
        <v>2.7931726543006402E-18</v>
      </c>
    </row>
    <row r="13" spans="1:35" s="27" customFormat="1" x14ac:dyDescent="0.25">
      <c r="A13" s="42">
        <v>43496</v>
      </c>
      <c r="B13" s="38" t="s">
        <v>30</v>
      </c>
      <c r="C13" s="43" t="s">
        <v>1005</v>
      </c>
      <c r="D13" s="42" t="s">
        <v>34</v>
      </c>
      <c r="E13" s="38" t="s">
        <v>270</v>
      </c>
      <c r="F13" s="26">
        <v>0.85</v>
      </c>
      <c r="G13" s="8">
        <v>10</v>
      </c>
      <c r="H13" s="42">
        <v>32</v>
      </c>
      <c r="I13" s="8">
        <v>4853</v>
      </c>
      <c r="J13" s="8">
        <v>181</v>
      </c>
      <c r="K13" s="8">
        <v>4704</v>
      </c>
      <c r="L13" s="8">
        <v>25</v>
      </c>
      <c r="M13" s="8">
        <v>7</v>
      </c>
      <c r="N13" s="8">
        <v>156</v>
      </c>
      <c r="O13" s="43">
        <v>4697</v>
      </c>
      <c r="P13" s="25">
        <v>0.65506653019447281</v>
      </c>
      <c r="Q13" s="25">
        <v>0.51177072671443202</v>
      </c>
      <c r="R13" s="25">
        <v>3.7052200614124868</v>
      </c>
      <c r="S13" s="56">
        <v>96.663254861821898</v>
      </c>
      <c r="T13" s="25">
        <v>0.22612620405259701</v>
      </c>
      <c r="U13" s="25">
        <v>78.125</v>
      </c>
      <c r="V13" s="25">
        <v>96.785493509169598</v>
      </c>
      <c r="W13" s="25">
        <v>13.8121546961326</v>
      </c>
      <c r="X13" s="57">
        <v>99.851190476190496</v>
      </c>
      <c r="Y13" s="221">
        <v>-1.61713339660068</v>
      </c>
      <c r="Z13" s="223">
        <v>-0.27259773967890699</v>
      </c>
      <c r="AA13" s="221">
        <v>0.98762353697056204</v>
      </c>
      <c r="AB13" s="153">
        <v>1.33709007987096</v>
      </c>
      <c r="AC13" s="223">
        <v>2.5716413192999599</v>
      </c>
      <c r="AD13" s="154">
        <v>5.3278084900105798</v>
      </c>
      <c r="AE13" s="48">
        <v>4.6613871453092699</v>
      </c>
      <c r="AF13" s="26">
        <v>0.44595536711616801</v>
      </c>
      <c r="AG13" s="26">
        <v>105.782716430523</v>
      </c>
      <c r="AH13" s="8" t="s">
        <v>897</v>
      </c>
      <c r="AI13" s="49">
        <v>1.42582382070524E-25</v>
      </c>
    </row>
    <row r="14" spans="1:35" s="27" customFormat="1" ht="15" customHeight="1" x14ac:dyDescent="0.25">
      <c r="A14" s="42">
        <v>12032</v>
      </c>
      <c r="B14" s="38" t="s">
        <v>37</v>
      </c>
      <c r="C14" s="43" t="s">
        <v>1004</v>
      </c>
      <c r="D14" s="42" t="s">
        <v>15</v>
      </c>
      <c r="E14" s="38" t="s">
        <v>1151</v>
      </c>
      <c r="F14" s="26" t="s">
        <v>17</v>
      </c>
      <c r="G14" s="26">
        <v>2.5</v>
      </c>
      <c r="H14" s="42">
        <v>129</v>
      </c>
      <c r="I14" s="8">
        <v>4756</v>
      </c>
      <c r="J14" s="8">
        <v>1619</v>
      </c>
      <c r="K14" s="8">
        <v>3266</v>
      </c>
      <c r="L14" s="8">
        <v>48</v>
      </c>
      <c r="M14" s="8">
        <v>81</v>
      </c>
      <c r="N14" s="8">
        <v>1571</v>
      </c>
      <c r="O14" s="43">
        <v>3185</v>
      </c>
      <c r="P14" s="25">
        <v>2.6407369498464686</v>
      </c>
      <c r="Q14" s="25">
        <v>0.98259979529170938</v>
      </c>
      <c r="R14" s="25">
        <v>33.142272262026609</v>
      </c>
      <c r="S14" s="56">
        <v>66.182190378710303</v>
      </c>
      <c r="T14" s="25">
        <v>6.3115682039203997E-3</v>
      </c>
      <c r="U14" s="25">
        <v>37.209302325581397</v>
      </c>
      <c r="V14" s="25">
        <v>66.968040370058901</v>
      </c>
      <c r="W14" s="25">
        <v>2.9647930821494799</v>
      </c>
      <c r="X14" s="57">
        <v>97.519902020820595</v>
      </c>
      <c r="Y14" s="221">
        <v>-0.80944691234393296</v>
      </c>
      <c r="Z14" s="223">
        <v>-1.4732989173797501E-2</v>
      </c>
      <c r="AA14" s="221">
        <v>0.60657454746134398</v>
      </c>
      <c r="AB14" s="153">
        <v>-0.59838448646043396</v>
      </c>
      <c r="AC14" s="223">
        <v>0.69906395275352595</v>
      </c>
      <c r="AD14" s="154">
        <v>2.1382171906332901</v>
      </c>
      <c r="AE14" s="48">
        <v>0.33163260284353202</v>
      </c>
      <c r="AF14" s="26">
        <v>0.19190188781794301</v>
      </c>
      <c r="AG14" s="26">
        <v>1.39324088173248</v>
      </c>
      <c r="AH14" s="8" t="s">
        <v>898</v>
      </c>
      <c r="AI14" s="49">
        <v>8.3963805335249206E-2</v>
      </c>
    </row>
    <row r="15" spans="1:35" s="27" customFormat="1" x14ac:dyDescent="0.25">
      <c r="A15" s="42">
        <v>15736</v>
      </c>
      <c r="B15" s="38" t="s">
        <v>40</v>
      </c>
      <c r="C15" s="43" t="s">
        <v>1005</v>
      </c>
      <c r="D15" s="42" t="s">
        <v>15</v>
      </c>
      <c r="E15" s="38" t="s">
        <v>1151</v>
      </c>
      <c r="F15" s="26" t="s">
        <v>17</v>
      </c>
      <c r="G15" s="8">
        <v>2.5</v>
      </c>
      <c r="H15" s="42">
        <v>129</v>
      </c>
      <c r="I15" s="8">
        <v>4756</v>
      </c>
      <c r="J15" s="8">
        <v>2297</v>
      </c>
      <c r="K15" s="8">
        <v>2588</v>
      </c>
      <c r="L15" s="8">
        <v>71</v>
      </c>
      <c r="M15" s="8">
        <v>58</v>
      </c>
      <c r="N15" s="8">
        <v>2226</v>
      </c>
      <c r="O15" s="43">
        <v>2530</v>
      </c>
      <c r="P15" s="25">
        <v>2.6407369498464686</v>
      </c>
      <c r="Q15" s="25">
        <v>1.4534288638689867</v>
      </c>
      <c r="R15" s="25">
        <v>47.021494370522007</v>
      </c>
      <c r="S15" s="56">
        <v>53.244626407369502</v>
      </c>
      <c r="T15" s="25">
        <v>8.9750003197618701E-3</v>
      </c>
      <c r="U15" s="25">
        <v>55.0387596899225</v>
      </c>
      <c r="V15" s="25">
        <v>53.195962994112698</v>
      </c>
      <c r="W15" s="25">
        <v>3.0909882455376598</v>
      </c>
      <c r="X15" s="57">
        <v>97.758887171561099</v>
      </c>
      <c r="Y15" s="221">
        <v>-1.0852217786898899</v>
      </c>
      <c r="Z15" s="223">
        <v>-3.7869191799233301E-2</v>
      </c>
      <c r="AA15" s="221">
        <v>1.25707471462397</v>
      </c>
      <c r="AB15" s="153">
        <v>-0.64337950951746703</v>
      </c>
      <c r="AC15" s="223">
        <v>0.92114791214007996</v>
      </c>
      <c r="AD15" s="154">
        <v>5.4722086958865104</v>
      </c>
      <c r="AE15" s="48">
        <v>0.39101031338661102</v>
      </c>
      <c r="AF15" s="26">
        <v>0.183218892880989</v>
      </c>
      <c r="AG15" s="26">
        <v>1.4784737614060099</v>
      </c>
      <c r="AH15" s="8" t="s">
        <v>899</v>
      </c>
      <c r="AI15" s="49">
        <v>3.28333121111202E-2</v>
      </c>
    </row>
    <row r="16" spans="1:35" s="27" customFormat="1" x14ac:dyDescent="0.25">
      <c r="A16" s="42">
        <v>37475</v>
      </c>
      <c r="B16" s="38" t="s">
        <v>42</v>
      </c>
      <c r="C16" s="43" t="s">
        <v>1005</v>
      </c>
      <c r="D16" s="42" t="s">
        <v>15</v>
      </c>
      <c r="E16" s="38" t="s">
        <v>1151</v>
      </c>
      <c r="F16" s="26" t="s">
        <v>17</v>
      </c>
      <c r="G16" s="8">
        <v>2.5</v>
      </c>
      <c r="H16" s="42">
        <v>129</v>
      </c>
      <c r="I16" s="8">
        <v>4756</v>
      </c>
      <c r="J16" s="8">
        <v>2811</v>
      </c>
      <c r="K16" s="8">
        <v>2074</v>
      </c>
      <c r="L16" s="8">
        <v>82</v>
      </c>
      <c r="M16" s="8">
        <v>47</v>
      </c>
      <c r="N16" s="8">
        <v>2729</v>
      </c>
      <c r="O16" s="43">
        <v>2027</v>
      </c>
      <c r="P16" s="25">
        <v>2.6407369498464686</v>
      </c>
      <c r="Q16" s="25">
        <v>1.6786079836233365</v>
      </c>
      <c r="R16" s="25">
        <v>57.543500511770731</v>
      </c>
      <c r="S16" s="56">
        <v>43.172978505629501</v>
      </c>
      <c r="T16" s="25">
        <v>5.5660248820421998E-3</v>
      </c>
      <c r="U16" s="25">
        <v>63.565891472868202</v>
      </c>
      <c r="V16" s="25">
        <v>42.619848612279199</v>
      </c>
      <c r="W16" s="25">
        <v>2.91711134827464</v>
      </c>
      <c r="X16" s="57">
        <v>97.733847637415593</v>
      </c>
      <c r="Y16" s="221">
        <v>-1.20056391168945</v>
      </c>
      <c r="Z16" s="223">
        <v>-1.33910488203121E-2</v>
      </c>
      <c r="AA16" s="221">
        <v>1.3802102814302499</v>
      </c>
      <c r="AB16" s="153">
        <v>-0.88466270405043501</v>
      </c>
      <c r="AC16" s="223">
        <v>0.56486709649214795</v>
      </c>
      <c r="AD16" s="154">
        <v>4.1751166741731804</v>
      </c>
      <c r="AE16" s="48">
        <v>0.31781358423129702</v>
      </c>
      <c r="AF16" s="26">
        <v>0.19007793857795</v>
      </c>
      <c r="AG16" s="26">
        <v>1.3741200796992199</v>
      </c>
      <c r="AH16" s="8" t="s">
        <v>900</v>
      </c>
      <c r="AI16" s="49">
        <v>9.4520928791859304E-2</v>
      </c>
    </row>
    <row r="17" spans="1:35" s="27" customFormat="1" x14ac:dyDescent="0.25">
      <c r="A17" s="42">
        <v>54809</v>
      </c>
      <c r="B17" s="38" t="s">
        <v>44</v>
      </c>
      <c r="C17" s="43" t="s">
        <v>1005</v>
      </c>
      <c r="D17" s="42" t="s">
        <v>15</v>
      </c>
      <c r="E17" s="38" t="s">
        <v>1151</v>
      </c>
      <c r="F17" s="26" t="s">
        <v>17</v>
      </c>
      <c r="G17" s="8">
        <v>2.5</v>
      </c>
      <c r="H17" s="42">
        <v>129</v>
      </c>
      <c r="I17" s="8">
        <v>4756</v>
      </c>
      <c r="J17" s="8">
        <v>147</v>
      </c>
      <c r="K17" s="8">
        <v>4738</v>
      </c>
      <c r="L17" s="8">
        <v>20</v>
      </c>
      <c r="M17" s="8">
        <v>109</v>
      </c>
      <c r="N17" s="8">
        <v>127</v>
      </c>
      <c r="O17" s="43">
        <v>4629</v>
      </c>
      <c r="P17" s="25">
        <v>2.6407369498464686</v>
      </c>
      <c r="Q17" s="25">
        <v>0.40941658137154557</v>
      </c>
      <c r="R17" s="25">
        <v>3.0092118730808597</v>
      </c>
      <c r="S17" s="56">
        <v>95.168884339815804</v>
      </c>
      <c r="T17" s="25">
        <v>0.12017851936987201</v>
      </c>
      <c r="U17" s="25">
        <v>15.503875968992199</v>
      </c>
      <c r="V17" s="25">
        <v>97.329688814129497</v>
      </c>
      <c r="W17" s="25">
        <v>13.605442176870699</v>
      </c>
      <c r="X17" s="57">
        <v>97.699451245251197</v>
      </c>
      <c r="Y17" s="221">
        <v>-1.0934343548439001</v>
      </c>
      <c r="Z17" s="223">
        <v>4.47024137112235E-2</v>
      </c>
      <c r="AA17" s="221">
        <v>1.22910843299187</v>
      </c>
      <c r="AB17" s="153">
        <v>-0.55595914156172099</v>
      </c>
      <c r="AC17" s="223">
        <v>0.19665093330262101</v>
      </c>
      <c r="AD17" s="154">
        <v>1.0206740646497701</v>
      </c>
      <c r="AE17" s="48">
        <v>1.78438269971733</v>
      </c>
      <c r="AF17" s="26">
        <v>0.26355654097799203</v>
      </c>
      <c r="AG17" s="26">
        <v>5.9559022324404296</v>
      </c>
      <c r="AH17" s="8" t="s">
        <v>901</v>
      </c>
      <c r="AI17" s="49">
        <v>1.2842852839163301E-11</v>
      </c>
    </row>
    <row r="18" spans="1:35" s="27" customFormat="1" x14ac:dyDescent="0.25">
      <c r="A18" s="42">
        <v>62480</v>
      </c>
      <c r="B18" s="38" t="s">
        <v>45</v>
      </c>
      <c r="C18" s="43" t="s">
        <v>1005</v>
      </c>
      <c r="D18" s="42" t="s">
        <v>48</v>
      </c>
      <c r="E18" s="38" t="s">
        <v>49</v>
      </c>
      <c r="F18" s="26">
        <v>0.99</v>
      </c>
      <c r="G18" s="8">
        <v>12</v>
      </c>
      <c r="H18" s="42">
        <v>33</v>
      </c>
      <c r="I18" s="8">
        <v>4852</v>
      </c>
      <c r="J18" s="8">
        <v>37</v>
      </c>
      <c r="K18" s="8">
        <v>4848</v>
      </c>
      <c r="L18" s="8">
        <v>31</v>
      </c>
      <c r="M18" s="8">
        <v>2</v>
      </c>
      <c r="N18" s="8">
        <v>6</v>
      </c>
      <c r="O18" s="43">
        <v>4846</v>
      </c>
      <c r="P18" s="25">
        <v>0.67553735926305014</v>
      </c>
      <c r="Q18" s="25">
        <v>0.63459570112589558</v>
      </c>
      <c r="R18" s="25">
        <v>0.75742067553735926</v>
      </c>
      <c r="S18" s="56">
        <v>99.836233367451399</v>
      </c>
      <c r="T18" s="25">
        <v>0.88489225585258202</v>
      </c>
      <c r="U18" s="25">
        <v>93.939393939393895</v>
      </c>
      <c r="V18" s="25">
        <v>99.876339653751003</v>
      </c>
      <c r="W18" s="25">
        <v>83.783783783783804</v>
      </c>
      <c r="X18" s="57">
        <v>99.958745874587507</v>
      </c>
      <c r="Y18" s="221">
        <v>-0.696362310797211</v>
      </c>
      <c r="Z18" s="223">
        <v>-0.220830224867334</v>
      </c>
      <c r="AA18" s="221">
        <v>0.22613741225981199</v>
      </c>
      <c r="AB18" s="153">
        <v>-0.44855409591919398</v>
      </c>
      <c r="AC18" s="223">
        <v>6.7609088424467806E-2</v>
      </c>
      <c r="AD18" s="154">
        <v>0.68644057278307402</v>
      </c>
      <c r="AE18" s="48">
        <v>10.9166447873256</v>
      </c>
      <c r="AF18" s="26">
        <v>1.3688104697827099</v>
      </c>
      <c r="AG18" s="26">
        <v>55085.664414567698</v>
      </c>
      <c r="AH18" s="8" t="s">
        <v>902</v>
      </c>
      <c r="AI18" s="49">
        <v>1.5203752367621499E-15</v>
      </c>
    </row>
    <row r="19" spans="1:35" s="27" customFormat="1" x14ac:dyDescent="0.25">
      <c r="A19" s="42">
        <v>62481</v>
      </c>
      <c r="B19" s="38" t="s">
        <v>60</v>
      </c>
      <c r="C19" s="43" t="s">
        <v>1005</v>
      </c>
      <c r="D19" s="42" t="s">
        <v>48</v>
      </c>
      <c r="E19" s="38" t="s">
        <v>49</v>
      </c>
      <c r="F19" s="26">
        <v>0.99</v>
      </c>
      <c r="G19" s="8">
        <v>12</v>
      </c>
      <c r="H19" s="42">
        <v>33</v>
      </c>
      <c r="I19" s="8">
        <v>4852</v>
      </c>
      <c r="J19" s="8">
        <v>37</v>
      </c>
      <c r="K19" s="8">
        <v>4848</v>
      </c>
      <c r="L19" s="8">
        <v>31</v>
      </c>
      <c r="M19" s="8">
        <v>2</v>
      </c>
      <c r="N19" s="8">
        <v>6</v>
      </c>
      <c r="O19" s="43">
        <v>4846</v>
      </c>
      <c r="P19" s="25">
        <v>0.67553735926305014</v>
      </c>
      <c r="Q19" s="25">
        <v>0.63459570112589558</v>
      </c>
      <c r="R19" s="25">
        <v>0.75742067553735926</v>
      </c>
      <c r="S19" s="56">
        <v>99.836233367451399</v>
      </c>
      <c r="T19" s="25">
        <v>0.88489225585258202</v>
      </c>
      <c r="U19" s="25">
        <v>93.939393939393895</v>
      </c>
      <c r="V19" s="25">
        <v>99.876339653751003</v>
      </c>
      <c r="W19" s="25">
        <v>83.783783783783804</v>
      </c>
      <c r="X19" s="57">
        <v>99.958745874587507</v>
      </c>
      <c r="Y19" s="221">
        <v>-0.54423435950082599</v>
      </c>
      <c r="Z19" s="223">
        <v>-0.23688688857607701</v>
      </c>
      <c r="AA19" s="221">
        <v>8.2747318940300504E-2</v>
      </c>
      <c r="AB19" s="153">
        <v>-0.482570281762148</v>
      </c>
      <c r="AC19" s="223">
        <v>0.189290642989033</v>
      </c>
      <c r="AD19" s="154">
        <v>0.67348599611441495</v>
      </c>
      <c r="AE19" s="48">
        <v>10.9166447873256</v>
      </c>
      <c r="AF19" s="26">
        <v>1.3688104697827099</v>
      </c>
      <c r="AG19" s="26">
        <v>55085.664414567698</v>
      </c>
      <c r="AH19" s="8" t="s">
        <v>902</v>
      </c>
      <c r="AI19" s="49">
        <v>1.5203752367621499E-15</v>
      </c>
    </row>
    <row r="20" spans="1:35" s="27" customFormat="1" ht="15" customHeight="1" x14ac:dyDescent="0.25">
      <c r="A20" s="42">
        <v>43534</v>
      </c>
      <c r="B20" s="38" t="s">
        <v>69</v>
      </c>
      <c r="C20" s="43" t="s">
        <v>1004</v>
      </c>
      <c r="D20" s="42" t="s">
        <v>73</v>
      </c>
      <c r="E20" s="38" t="s">
        <v>69</v>
      </c>
      <c r="F20" s="26">
        <v>0.1</v>
      </c>
      <c r="G20" s="8">
        <v>25</v>
      </c>
      <c r="H20" s="42">
        <v>1499</v>
      </c>
      <c r="I20" s="8">
        <v>3386</v>
      </c>
      <c r="J20" s="8">
        <v>1319</v>
      </c>
      <c r="K20" s="8">
        <v>3566</v>
      </c>
      <c r="L20" s="8">
        <v>1006</v>
      </c>
      <c r="M20" s="8">
        <v>493</v>
      </c>
      <c r="N20" s="8">
        <v>313</v>
      </c>
      <c r="O20" s="43">
        <v>3073</v>
      </c>
      <c r="P20" s="25">
        <v>30.685772773797339</v>
      </c>
      <c r="Q20" s="25">
        <v>20.593654042988739</v>
      </c>
      <c r="R20" s="25">
        <v>27.001023541453428</v>
      </c>
      <c r="S20" s="56">
        <v>83.500511770726703</v>
      </c>
      <c r="T20" s="25">
        <v>0.598707362574463</v>
      </c>
      <c r="U20" s="25">
        <v>67.111407605069999</v>
      </c>
      <c r="V20" s="25">
        <v>90.7560543414058</v>
      </c>
      <c r="W20" s="25">
        <v>76.269901440485199</v>
      </c>
      <c r="X20" s="57">
        <v>86.174985978687602</v>
      </c>
      <c r="Y20" s="221">
        <v>-4.5287493631462503</v>
      </c>
      <c r="Z20" s="223">
        <v>-2.5589721963780598</v>
      </c>
      <c r="AA20" s="221">
        <v>-1.14520748728171</v>
      </c>
      <c r="AB20" s="153">
        <v>-1.26052024668204</v>
      </c>
      <c r="AC20" s="223">
        <v>0.88288930979694102</v>
      </c>
      <c r="AD20" s="154">
        <v>3.0248551156498702</v>
      </c>
      <c r="AE20" s="48">
        <v>2.8618583473758399</v>
      </c>
      <c r="AF20" s="26">
        <v>8.4935062055448707E-2</v>
      </c>
      <c r="AG20" s="26">
        <v>17.494006689325101</v>
      </c>
      <c r="AH20" s="8" t="s">
        <v>904</v>
      </c>
      <c r="AI20" s="49">
        <v>6.9205793098698097E-249</v>
      </c>
    </row>
    <row r="21" spans="1:35" s="27" customFormat="1" x14ac:dyDescent="0.25">
      <c r="A21" s="42">
        <v>38321</v>
      </c>
      <c r="B21" s="38" t="s">
        <v>75</v>
      </c>
      <c r="C21" s="43" t="s">
        <v>1005</v>
      </c>
      <c r="D21" s="42" t="s">
        <v>73</v>
      </c>
      <c r="E21" s="38" t="s">
        <v>69</v>
      </c>
      <c r="F21" s="26">
        <v>0.1</v>
      </c>
      <c r="G21" s="8">
        <v>25</v>
      </c>
      <c r="H21" s="42">
        <v>1499</v>
      </c>
      <c r="I21" s="8">
        <v>3386</v>
      </c>
      <c r="J21" s="8">
        <v>1576</v>
      </c>
      <c r="K21" s="8">
        <v>3309</v>
      </c>
      <c r="L21" s="8">
        <v>1410</v>
      </c>
      <c r="M21" s="8">
        <v>89</v>
      </c>
      <c r="N21" s="8">
        <v>166</v>
      </c>
      <c r="O21" s="43">
        <v>3220</v>
      </c>
      <c r="P21" s="25">
        <v>30.685772773797339</v>
      </c>
      <c r="Q21" s="25">
        <v>28.863868986693962</v>
      </c>
      <c r="R21" s="25">
        <v>32.26202661207779</v>
      </c>
      <c r="S21" s="56">
        <v>94.779938587512802</v>
      </c>
      <c r="T21" s="25">
        <v>0.87901988699684896</v>
      </c>
      <c r="U21" s="25">
        <v>94.062708472314895</v>
      </c>
      <c r="V21" s="25">
        <v>95.097460129946796</v>
      </c>
      <c r="W21" s="25">
        <v>89.467005076142101</v>
      </c>
      <c r="X21" s="57">
        <v>97.310365669386499</v>
      </c>
      <c r="Y21" s="221">
        <v>-4.5105452068429299</v>
      </c>
      <c r="Z21" s="223">
        <v>-0.74476506764873096</v>
      </c>
      <c r="AA21" s="221">
        <v>0.707912975607909</v>
      </c>
      <c r="AB21" s="153">
        <v>-0.94921392477337796</v>
      </c>
      <c r="AC21" s="223">
        <v>4.4605122883451802E-2</v>
      </c>
      <c r="AD21" s="154">
        <v>0.82748345724491501</v>
      </c>
      <c r="AE21" s="48">
        <v>5.6214943519227596</v>
      </c>
      <c r="AF21" s="26">
        <v>0.14104117226716201</v>
      </c>
      <c r="AG21" s="26">
        <v>276.30196726117703</v>
      </c>
      <c r="AH21" s="8" t="s">
        <v>905</v>
      </c>
      <c r="AI21" s="49">
        <v>0</v>
      </c>
    </row>
    <row r="22" spans="1:35" s="27" customFormat="1" x14ac:dyDescent="0.25">
      <c r="A22" s="42">
        <v>54738</v>
      </c>
      <c r="B22" s="38" t="s">
        <v>77</v>
      </c>
      <c r="C22" s="43" t="s">
        <v>1005</v>
      </c>
      <c r="D22" s="42" t="s">
        <v>82</v>
      </c>
      <c r="E22" s="38" t="s">
        <v>55</v>
      </c>
      <c r="F22" s="26" t="s">
        <v>84</v>
      </c>
      <c r="G22" s="8">
        <v>5</v>
      </c>
      <c r="H22" s="42">
        <v>1113</v>
      </c>
      <c r="I22" s="8">
        <v>3772</v>
      </c>
      <c r="J22" s="8">
        <v>427</v>
      </c>
      <c r="K22" s="8">
        <v>4458</v>
      </c>
      <c r="L22" s="8">
        <v>398</v>
      </c>
      <c r="M22" s="8">
        <v>715</v>
      </c>
      <c r="N22" s="8">
        <v>29</v>
      </c>
      <c r="O22" s="43">
        <v>3743</v>
      </c>
      <c r="P22" s="25">
        <v>22.78403275332651</v>
      </c>
      <c r="Q22" s="25">
        <v>8.1473899692937568</v>
      </c>
      <c r="R22" s="25">
        <v>8.7410440122824973</v>
      </c>
      <c r="S22" s="56">
        <v>84.769703172978495</v>
      </c>
      <c r="T22" s="25">
        <v>0.447014620843108</v>
      </c>
      <c r="U22" s="25">
        <v>35.759209344115</v>
      </c>
      <c r="V22" s="25">
        <v>99.231177094379603</v>
      </c>
      <c r="W22" s="25">
        <v>93.208430913348906</v>
      </c>
      <c r="X22" s="57">
        <v>83.961417676087905</v>
      </c>
      <c r="Y22" s="221">
        <v>-10.9069740421813</v>
      </c>
      <c r="Z22" s="223">
        <v>-2.1488534415310299</v>
      </c>
      <c r="AA22" s="221">
        <v>-4.7159519099892203E-2</v>
      </c>
      <c r="AB22" s="153">
        <v>-0.75443309862283003</v>
      </c>
      <c r="AC22" s="223">
        <v>3.7994135788197402E-2</v>
      </c>
      <c r="AD22" s="154">
        <v>0.64635094328486098</v>
      </c>
      <c r="AE22" s="48">
        <v>5.0453866172661703</v>
      </c>
      <c r="AF22" s="26">
        <v>0.22423333661487599</v>
      </c>
      <c r="AG22" s="26">
        <v>155.30433092880901</v>
      </c>
      <c r="AH22" s="8" t="s">
        <v>906</v>
      </c>
      <c r="AI22" s="49">
        <v>4.09403049067264E-112</v>
      </c>
    </row>
    <row r="23" spans="1:35" s="27" customFormat="1" ht="15" customHeight="1" x14ac:dyDescent="0.25">
      <c r="A23" s="42">
        <v>53247</v>
      </c>
      <c r="B23" s="38" t="s">
        <v>86</v>
      </c>
      <c r="C23" s="43" t="s">
        <v>1004</v>
      </c>
      <c r="D23" s="42" t="s">
        <v>101</v>
      </c>
      <c r="E23" s="38" t="s">
        <v>86</v>
      </c>
      <c r="F23" s="26">
        <v>0.85</v>
      </c>
      <c r="G23" s="8">
        <v>40</v>
      </c>
      <c r="H23" s="42">
        <v>1245</v>
      </c>
      <c r="I23" s="8">
        <v>3640</v>
      </c>
      <c r="J23" s="8">
        <v>948</v>
      </c>
      <c r="K23" s="8">
        <v>3937</v>
      </c>
      <c r="L23" s="8">
        <v>870</v>
      </c>
      <c r="M23" s="8">
        <v>375</v>
      </c>
      <c r="N23" s="8">
        <v>78</v>
      </c>
      <c r="O23" s="43">
        <v>3562</v>
      </c>
      <c r="P23" s="25">
        <v>25.48618219037871</v>
      </c>
      <c r="Q23" s="25">
        <v>17.809621289662232</v>
      </c>
      <c r="R23" s="25">
        <v>19.406345957011258</v>
      </c>
      <c r="S23" s="56">
        <v>90.726714431934496</v>
      </c>
      <c r="T23" s="25">
        <v>0.73505394032890403</v>
      </c>
      <c r="U23" s="25">
        <v>69.879518072289201</v>
      </c>
      <c r="V23" s="25">
        <v>97.857142857142904</v>
      </c>
      <c r="W23" s="25">
        <v>91.772151898734194</v>
      </c>
      <c r="X23" s="57">
        <v>90.474980949961903</v>
      </c>
      <c r="Y23" s="221">
        <v>-1.1698100460302601</v>
      </c>
      <c r="Z23" s="223">
        <v>-0.249556209130392</v>
      </c>
      <c r="AA23" s="221">
        <v>0.436023237313724</v>
      </c>
      <c r="AB23" s="153">
        <v>-0.83467065493748205</v>
      </c>
      <c r="AC23" s="223">
        <v>1.15859820866455E-2</v>
      </c>
      <c r="AD23" s="154">
        <v>0.91345586564653802</v>
      </c>
      <c r="AE23" s="48">
        <v>4.6903909661433199</v>
      </c>
      <c r="AF23" s="26">
        <v>0.134205840275296</v>
      </c>
      <c r="AG23" s="26">
        <v>108.895746035748</v>
      </c>
      <c r="AH23" s="8" t="s">
        <v>907</v>
      </c>
      <c r="AI23" s="49">
        <v>1.3301975566092501E-267</v>
      </c>
    </row>
    <row r="24" spans="1:35" s="27" customFormat="1" ht="15" customHeight="1" x14ac:dyDescent="0.25">
      <c r="A24" s="42">
        <v>38658</v>
      </c>
      <c r="B24" s="38" t="s">
        <v>79</v>
      </c>
      <c r="C24" s="43" t="s">
        <v>1004</v>
      </c>
      <c r="D24" s="42" t="s">
        <v>112</v>
      </c>
      <c r="E24" s="38" t="s">
        <v>79</v>
      </c>
      <c r="F24" s="26">
        <v>0.1</v>
      </c>
      <c r="G24" s="8">
        <v>8</v>
      </c>
      <c r="H24" s="42">
        <v>38</v>
      </c>
      <c r="I24" s="8">
        <v>4847</v>
      </c>
      <c r="J24" s="8">
        <v>164</v>
      </c>
      <c r="K24" s="8">
        <v>4721</v>
      </c>
      <c r="L24" s="8">
        <v>36</v>
      </c>
      <c r="M24" s="8">
        <v>2</v>
      </c>
      <c r="N24" s="8">
        <v>128</v>
      </c>
      <c r="O24" s="43">
        <v>4719</v>
      </c>
      <c r="P24" s="25">
        <v>0.77789150460593659</v>
      </c>
      <c r="Q24" s="25">
        <v>0.73694984646878203</v>
      </c>
      <c r="R24" s="25">
        <v>3.357215967246673</v>
      </c>
      <c r="S24" s="56">
        <v>97.338792221085001</v>
      </c>
      <c r="T24" s="25">
        <v>0.34820272070581798</v>
      </c>
      <c r="U24" s="25">
        <v>94.736842105263193</v>
      </c>
      <c r="V24" s="25">
        <v>97.359191252320997</v>
      </c>
      <c r="W24" s="25">
        <v>21.951219512195099</v>
      </c>
      <c r="X24" s="57">
        <v>99.957636094047899</v>
      </c>
      <c r="Y24" s="221">
        <v>-0.57368249544472705</v>
      </c>
      <c r="Z24" s="223">
        <v>-0.138679084273094</v>
      </c>
      <c r="AA24" s="221">
        <v>0.43417656410774103</v>
      </c>
      <c r="AB24" s="153">
        <v>0.262347991522971</v>
      </c>
      <c r="AC24" s="223">
        <v>0.956578875552206</v>
      </c>
      <c r="AD24" s="154">
        <v>7.2278215351216302</v>
      </c>
      <c r="AE24" s="48">
        <v>6.4912003299211003</v>
      </c>
      <c r="AF24" s="26">
        <v>0.73972225918219503</v>
      </c>
      <c r="AG24" s="26">
        <v>659.31428309927003</v>
      </c>
      <c r="AH24" s="8" t="s">
        <v>908</v>
      </c>
      <c r="AI24" s="49">
        <v>1.70621791266583E-18</v>
      </c>
    </row>
    <row r="25" spans="1:35" s="27" customFormat="1" ht="15" customHeight="1" x14ac:dyDescent="0.25">
      <c r="A25" s="42">
        <v>54749</v>
      </c>
      <c r="B25" s="38" t="s">
        <v>118</v>
      </c>
      <c r="C25" s="43" t="s">
        <v>1004</v>
      </c>
      <c r="D25" s="42" t="s">
        <v>122</v>
      </c>
      <c r="E25" s="38" t="s">
        <v>118</v>
      </c>
      <c r="F25" s="26">
        <v>0.4</v>
      </c>
      <c r="G25" s="8">
        <v>10</v>
      </c>
      <c r="H25" s="42">
        <v>665</v>
      </c>
      <c r="I25" s="8">
        <v>4220</v>
      </c>
      <c r="J25" s="8">
        <v>661</v>
      </c>
      <c r="K25" s="8">
        <v>4224</v>
      </c>
      <c r="L25" s="8">
        <v>633</v>
      </c>
      <c r="M25" s="8">
        <v>32</v>
      </c>
      <c r="N25" s="8">
        <v>28</v>
      </c>
      <c r="O25" s="43">
        <v>4192</v>
      </c>
      <c r="P25" s="25">
        <v>13.613101330603888</v>
      </c>
      <c r="Q25" s="25">
        <v>12.958034800409415</v>
      </c>
      <c r="R25" s="25">
        <v>13.53121801432958</v>
      </c>
      <c r="S25" s="56">
        <v>98.771750255885394</v>
      </c>
      <c r="T25" s="25">
        <v>0.94764556889671603</v>
      </c>
      <c r="U25" s="25">
        <v>95.187969924811995</v>
      </c>
      <c r="V25" s="25">
        <v>99.336492890995302</v>
      </c>
      <c r="W25" s="25">
        <v>95.763993948562799</v>
      </c>
      <c r="X25" s="57">
        <v>99.242424242424207</v>
      </c>
      <c r="Y25" s="221">
        <v>-3.0345194966523299</v>
      </c>
      <c r="Z25" s="223">
        <v>-1.25888455929242</v>
      </c>
      <c r="AA25" s="221">
        <v>0.55074225509426</v>
      </c>
      <c r="AB25" s="153">
        <v>-0.93429149976765602</v>
      </c>
      <c r="AC25" s="223">
        <v>3.0880967382963202E-3</v>
      </c>
      <c r="AD25" s="154">
        <v>0.93463823438294802</v>
      </c>
      <c r="AE25" s="48">
        <v>8.2005951488789002</v>
      </c>
      <c r="AF25" s="26">
        <v>0.28726147566056798</v>
      </c>
      <c r="AG25" s="26">
        <v>3643.11785977012</v>
      </c>
      <c r="AH25" s="8" t="s">
        <v>909</v>
      </c>
      <c r="AI25" s="49">
        <v>3.0175683612752801E-179</v>
      </c>
    </row>
    <row r="26" spans="1:35" s="27" customFormat="1" ht="15" customHeight="1" x14ac:dyDescent="0.25">
      <c r="A26" s="42">
        <v>37033</v>
      </c>
      <c r="B26" s="38" t="s">
        <v>27</v>
      </c>
      <c r="C26" s="43" t="s">
        <v>1004</v>
      </c>
      <c r="D26" s="42" t="s">
        <v>26</v>
      </c>
      <c r="E26" s="38" t="s">
        <v>27</v>
      </c>
      <c r="F26" s="26">
        <v>1</v>
      </c>
      <c r="G26" s="8">
        <v>15</v>
      </c>
      <c r="H26" s="42">
        <v>33</v>
      </c>
      <c r="I26" s="8">
        <v>4852</v>
      </c>
      <c r="J26" s="8">
        <v>43</v>
      </c>
      <c r="K26" s="8">
        <v>4842</v>
      </c>
      <c r="L26" s="8">
        <v>31</v>
      </c>
      <c r="M26" s="8">
        <v>2</v>
      </c>
      <c r="N26" s="8">
        <v>12</v>
      </c>
      <c r="O26" s="43">
        <v>4840</v>
      </c>
      <c r="P26" s="25">
        <v>0.67553735926305014</v>
      </c>
      <c r="Q26" s="25">
        <v>0.63459570112589558</v>
      </c>
      <c r="R26" s="25">
        <v>0.88024564994882293</v>
      </c>
      <c r="S26" s="56">
        <v>99.713408393039899</v>
      </c>
      <c r="T26" s="25">
        <v>0.81437047733305501</v>
      </c>
      <c r="U26" s="25">
        <v>93.939393939393895</v>
      </c>
      <c r="V26" s="25">
        <v>99.752679307502106</v>
      </c>
      <c r="W26" s="25">
        <v>72.093023255813904</v>
      </c>
      <c r="X26" s="57">
        <v>99.958694754233804</v>
      </c>
      <c r="Y26" s="221">
        <v>-2.9878927011545899</v>
      </c>
      <c r="Z26" s="223">
        <v>-0.29663815186160702</v>
      </c>
      <c r="AA26" s="221">
        <v>6.9754519969332504E-2</v>
      </c>
      <c r="AB26" s="153">
        <v>-0.360366715309202</v>
      </c>
      <c r="AC26" s="223">
        <v>7.97977851240083E-2</v>
      </c>
      <c r="AD26" s="154">
        <v>0.44012716527067802</v>
      </c>
      <c r="AE26" s="48">
        <v>8.9893342696594196</v>
      </c>
      <c r="AF26" s="26">
        <v>0.84600086304878697</v>
      </c>
      <c r="AG26" s="26">
        <v>8017.1178797598504</v>
      </c>
      <c r="AH26" s="8" t="s">
        <v>910</v>
      </c>
      <c r="AI26" s="49">
        <v>2.26356943585093E-26</v>
      </c>
    </row>
    <row r="27" spans="1:35" s="27" customFormat="1" x14ac:dyDescent="0.25">
      <c r="A27" s="42">
        <v>37020</v>
      </c>
      <c r="B27" s="38" t="s">
        <v>126</v>
      </c>
      <c r="C27" s="43" t="s">
        <v>1005</v>
      </c>
      <c r="D27" s="42" t="s">
        <v>26</v>
      </c>
      <c r="E27" s="38" t="s">
        <v>27</v>
      </c>
      <c r="F27" s="26">
        <v>1</v>
      </c>
      <c r="G27" s="8">
        <v>15</v>
      </c>
      <c r="H27" s="42">
        <v>33</v>
      </c>
      <c r="I27" s="8">
        <v>4852</v>
      </c>
      <c r="J27" s="8">
        <v>43</v>
      </c>
      <c r="K27" s="8">
        <v>4842</v>
      </c>
      <c r="L27" s="8">
        <v>31</v>
      </c>
      <c r="M27" s="8">
        <v>2</v>
      </c>
      <c r="N27" s="8">
        <v>12</v>
      </c>
      <c r="O27" s="43">
        <v>4840</v>
      </c>
      <c r="P27" s="25">
        <v>0.67553735926305014</v>
      </c>
      <c r="Q27" s="25">
        <v>0.63459570112589558</v>
      </c>
      <c r="R27" s="25">
        <v>0.88024564994882293</v>
      </c>
      <c r="S27" s="56">
        <v>99.713408393039899</v>
      </c>
      <c r="T27" s="25">
        <v>0.81437047733305501</v>
      </c>
      <c r="U27" s="25">
        <v>93.939393939393895</v>
      </c>
      <c r="V27" s="25">
        <v>99.752679307502106</v>
      </c>
      <c r="W27" s="25">
        <v>72.093023255813904</v>
      </c>
      <c r="X27" s="57">
        <v>99.958694754233804</v>
      </c>
      <c r="Y27" s="221">
        <v>-1.21475392607248</v>
      </c>
      <c r="Z27" s="223">
        <v>-0.17846150216042</v>
      </c>
      <c r="AA27" s="221">
        <v>5.8873189727420498E-2</v>
      </c>
      <c r="AB27" s="153">
        <v>-0.23638775904706999</v>
      </c>
      <c r="AC27" s="223">
        <v>0.106010235232504</v>
      </c>
      <c r="AD27" s="154">
        <v>0.43937395182699102</v>
      </c>
      <c r="AE27" s="48">
        <v>8.9262325613335207</v>
      </c>
      <c r="AF27" s="26">
        <v>0.83660453663196599</v>
      </c>
      <c r="AG27" s="26">
        <v>7526.8549282505301</v>
      </c>
      <c r="AH27" s="8" t="s">
        <v>911</v>
      </c>
      <c r="AI27" s="49">
        <v>1.4123887366132001E-26</v>
      </c>
    </row>
    <row r="28" spans="1:35" s="27" customFormat="1" x14ac:dyDescent="0.25">
      <c r="A28" s="42">
        <v>37056</v>
      </c>
      <c r="B28" s="38" t="s">
        <v>129</v>
      </c>
      <c r="C28" s="43" t="s">
        <v>1005</v>
      </c>
      <c r="D28" s="42" t="s">
        <v>26</v>
      </c>
      <c r="E28" s="38" t="s">
        <v>27</v>
      </c>
      <c r="F28" s="26">
        <v>1</v>
      </c>
      <c r="G28" s="8">
        <v>15</v>
      </c>
      <c r="H28" s="42">
        <v>33</v>
      </c>
      <c r="I28" s="8">
        <v>4852</v>
      </c>
      <c r="J28" s="8">
        <v>40</v>
      </c>
      <c r="K28" s="8">
        <v>4845</v>
      </c>
      <c r="L28" s="8">
        <v>31</v>
      </c>
      <c r="M28" s="8">
        <v>2</v>
      </c>
      <c r="N28" s="8">
        <v>9</v>
      </c>
      <c r="O28" s="43">
        <v>4843</v>
      </c>
      <c r="P28" s="25">
        <v>0.67553735926305014</v>
      </c>
      <c r="Q28" s="25">
        <v>0.63459570112589558</v>
      </c>
      <c r="R28" s="25">
        <v>0.81883316274309115</v>
      </c>
      <c r="S28" s="56">
        <v>99.774820880245699</v>
      </c>
      <c r="T28" s="25">
        <v>0.84819120534516101</v>
      </c>
      <c r="U28" s="25">
        <v>93.939393939393895</v>
      </c>
      <c r="V28" s="25">
        <v>99.814509480626498</v>
      </c>
      <c r="W28" s="25">
        <v>77.5</v>
      </c>
      <c r="X28" s="57">
        <v>99.958720330237398</v>
      </c>
      <c r="Y28" s="221">
        <v>-1.86289261646263</v>
      </c>
      <c r="Z28" s="223">
        <v>-1.06874588354761</v>
      </c>
      <c r="AA28" s="221">
        <v>-0.21171238532664</v>
      </c>
      <c r="AB28" s="153">
        <v>-0.244312254599133</v>
      </c>
      <c r="AC28" s="223">
        <v>0.11280065523176</v>
      </c>
      <c r="AD28" s="154">
        <v>0.38922716000187002</v>
      </c>
      <c r="AE28" s="48">
        <v>9.6399735452342394</v>
      </c>
      <c r="AF28" s="26">
        <v>0.94880350150508097</v>
      </c>
      <c r="AG28" s="26">
        <v>15366.9371979486</v>
      </c>
      <c r="AH28" s="8" t="s">
        <v>912</v>
      </c>
      <c r="AI28" s="49">
        <v>2.9865654539489599E-24</v>
      </c>
    </row>
    <row r="29" spans="1:35" s="27" customFormat="1" x14ac:dyDescent="0.25">
      <c r="A29" s="42">
        <v>43333</v>
      </c>
      <c r="B29" s="38" t="s">
        <v>130</v>
      </c>
      <c r="C29" s="43" t="s">
        <v>1005</v>
      </c>
      <c r="D29" s="42" t="s">
        <v>12</v>
      </c>
      <c r="E29" s="38" t="s">
        <v>3</v>
      </c>
      <c r="F29" s="26">
        <v>1</v>
      </c>
      <c r="G29" s="8">
        <v>2</v>
      </c>
      <c r="H29" s="42">
        <v>140</v>
      </c>
      <c r="I29" s="8">
        <v>4745</v>
      </c>
      <c r="J29" s="8">
        <v>833</v>
      </c>
      <c r="K29" s="8">
        <v>4052</v>
      </c>
      <c r="L29" s="8">
        <v>101</v>
      </c>
      <c r="M29" s="8">
        <v>39</v>
      </c>
      <c r="N29" s="8">
        <v>732</v>
      </c>
      <c r="O29" s="43">
        <v>4013</v>
      </c>
      <c r="P29" s="25">
        <v>2.8659160696008188</v>
      </c>
      <c r="Q29" s="25">
        <v>2.067553735926305</v>
      </c>
      <c r="R29" s="25">
        <v>17.052200614124871</v>
      </c>
      <c r="S29" s="56">
        <v>84.216990788126907</v>
      </c>
      <c r="T29" s="25">
        <v>0.16671515631551001</v>
      </c>
      <c r="U29" s="25">
        <v>72.142857142857096</v>
      </c>
      <c r="V29" s="25">
        <v>84.573234984193903</v>
      </c>
      <c r="W29" s="25">
        <v>12.124849939976</v>
      </c>
      <c r="X29" s="57">
        <v>99.037512339585405</v>
      </c>
      <c r="Y29" s="221">
        <v>-1.3848476617497101</v>
      </c>
      <c r="Z29" s="223">
        <v>-0.19472300497940101</v>
      </c>
      <c r="AA29" s="221">
        <v>1.6257734992814701</v>
      </c>
      <c r="AB29" s="153">
        <v>-3.6821665581916997E-2</v>
      </c>
      <c r="AC29" s="223">
        <v>2.0048303758255002</v>
      </c>
      <c r="AD29" s="154">
        <v>5.0871948351722702</v>
      </c>
      <c r="AE29" s="48">
        <v>2.58147977186306</v>
      </c>
      <c r="AF29" s="26">
        <v>0.19664428387355101</v>
      </c>
      <c r="AG29" s="26">
        <v>13.216681369559801</v>
      </c>
      <c r="AH29" s="8" t="s">
        <v>913</v>
      </c>
      <c r="AI29" s="49">
        <v>2.2860485453311E-39</v>
      </c>
    </row>
    <row r="30" spans="1:35" s="27" customFormat="1" x14ac:dyDescent="0.25">
      <c r="A30" s="42">
        <v>62067</v>
      </c>
      <c r="B30" s="38" t="s">
        <v>137</v>
      </c>
      <c r="C30" s="43" t="s">
        <v>1005</v>
      </c>
      <c r="D30" s="42" t="s">
        <v>12</v>
      </c>
      <c r="E30" s="38" t="s">
        <v>3</v>
      </c>
      <c r="F30" s="26">
        <v>1</v>
      </c>
      <c r="G30" s="8">
        <v>2</v>
      </c>
      <c r="H30" s="42">
        <v>140</v>
      </c>
      <c r="I30" s="8">
        <v>4745</v>
      </c>
      <c r="J30" s="8">
        <v>160</v>
      </c>
      <c r="K30" s="8">
        <v>4725</v>
      </c>
      <c r="L30" s="8">
        <v>43</v>
      </c>
      <c r="M30" s="8">
        <v>97</v>
      </c>
      <c r="N30" s="8">
        <v>117</v>
      </c>
      <c r="O30" s="43">
        <v>4628</v>
      </c>
      <c r="P30" s="25">
        <v>2.8659160696008188</v>
      </c>
      <c r="Q30" s="25">
        <v>0.88024564994882293</v>
      </c>
      <c r="R30" s="25">
        <v>3.2753326509723646</v>
      </c>
      <c r="S30" s="56">
        <v>95.619242579324506</v>
      </c>
      <c r="T30" s="25">
        <v>0.26417259097627799</v>
      </c>
      <c r="U30" s="25">
        <v>30.714285714285701</v>
      </c>
      <c r="V30" s="25">
        <v>97.534246575342493</v>
      </c>
      <c r="W30" s="25">
        <v>26.875</v>
      </c>
      <c r="X30" s="57">
        <v>97.947089947089907</v>
      </c>
      <c r="Y30" s="221">
        <v>-2.3737364702475898</v>
      </c>
      <c r="Z30" s="223">
        <v>-0.30643491324185601</v>
      </c>
      <c r="AA30" s="221">
        <v>0.97850461855226201</v>
      </c>
      <c r="AB30" s="153">
        <v>-0.53347566055416396</v>
      </c>
      <c r="AC30" s="223">
        <v>0.54682076467638496</v>
      </c>
      <c r="AD30" s="154">
        <v>1.7726912799547501</v>
      </c>
      <c r="AE30" s="48">
        <v>2.8002208106854298</v>
      </c>
      <c r="AF30" s="26">
        <v>0.21171057794331899</v>
      </c>
      <c r="AG30" s="26">
        <v>16.448278325750501</v>
      </c>
      <c r="AH30" s="8" t="s">
        <v>914</v>
      </c>
      <c r="AI30" s="49">
        <v>6.15745628060792E-40</v>
      </c>
    </row>
    <row r="31" spans="1:35" s="27" customFormat="1" ht="15" customHeight="1" x14ac:dyDescent="0.25">
      <c r="A31" s="42">
        <v>52931</v>
      </c>
      <c r="B31" s="38" t="s">
        <v>138</v>
      </c>
      <c r="C31" s="43" t="s">
        <v>1004</v>
      </c>
      <c r="D31" s="42" t="s">
        <v>143</v>
      </c>
      <c r="E31" s="38" t="s">
        <v>138</v>
      </c>
      <c r="F31" s="26">
        <v>1</v>
      </c>
      <c r="G31" s="8">
        <v>1.5</v>
      </c>
      <c r="H31" s="42">
        <v>126</v>
      </c>
      <c r="I31" s="8">
        <v>4759</v>
      </c>
      <c r="J31" s="8">
        <v>126</v>
      </c>
      <c r="K31" s="8">
        <v>4759</v>
      </c>
      <c r="L31" s="8">
        <v>43</v>
      </c>
      <c r="M31" s="8">
        <v>83</v>
      </c>
      <c r="N31" s="8">
        <v>83</v>
      </c>
      <c r="O31" s="43">
        <v>4676</v>
      </c>
      <c r="P31" s="25">
        <v>2.579324462640737</v>
      </c>
      <c r="Q31" s="25">
        <v>0.88024564994882293</v>
      </c>
      <c r="R31" s="25">
        <v>2.579324462640737</v>
      </c>
      <c r="S31" s="56">
        <v>96.601842374616197</v>
      </c>
      <c r="T31" s="25">
        <v>0.32382920248017899</v>
      </c>
      <c r="U31" s="25">
        <v>34.126984126984098</v>
      </c>
      <c r="V31" s="25">
        <v>98.255936121033798</v>
      </c>
      <c r="W31" s="25">
        <v>34.126984126984098</v>
      </c>
      <c r="X31" s="57">
        <v>98.255936121033798</v>
      </c>
      <c r="Y31" s="221">
        <v>-1.03355073389448</v>
      </c>
      <c r="Z31" s="223">
        <v>-0.20659460217587999</v>
      </c>
      <c r="AA31" s="221">
        <v>1.0010923422707101</v>
      </c>
      <c r="AB31" s="153">
        <v>-0.11058724934101299</v>
      </c>
      <c r="AC31" s="223">
        <v>0.27265568303842103</v>
      </c>
      <c r="AD31" s="154">
        <v>1.42528193270774</v>
      </c>
      <c r="AE31" s="48">
        <v>3.2249285663552998</v>
      </c>
      <c r="AF31" s="26">
        <v>0.22609046931208601</v>
      </c>
      <c r="AG31" s="26">
        <v>25.151777408514</v>
      </c>
      <c r="AH31" s="8" t="s">
        <v>915</v>
      </c>
      <c r="AI31" s="49">
        <v>3.6741481046632499E-46</v>
      </c>
    </row>
    <row r="32" spans="1:35" s="27" customFormat="1" ht="15" customHeight="1" x14ac:dyDescent="0.25">
      <c r="A32" s="42">
        <v>42981</v>
      </c>
      <c r="B32" s="38" t="s">
        <v>109</v>
      </c>
      <c r="C32" s="43" t="s">
        <v>1004</v>
      </c>
      <c r="D32" s="42" t="s">
        <v>145</v>
      </c>
      <c r="E32" s="38" t="s">
        <v>109</v>
      </c>
      <c r="F32" s="26" t="s">
        <v>147</v>
      </c>
      <c r="G32" s="8">
        <v>6</v>
      </c>
      <c r="H32" s="42">
        <v>22</v>
      </c>
      <c r="I32" s="8">
        <v>4863</v>
      </c>
      <c r="J32" s="8">
        <v>21</v>
      </c>
      <c r="K32" s="8">
        <v>4864</v>
      </c>
      <c r="L32" s="8">
        <v>21</v>
      </c>
      <c r="M32" s="8">
        <v>1</v>
      </c>
      <c r="N32" s="8">
        <v>0</v>
      </c>
      <c r="O32" s="43">
        <v>4863</v>
      </c>
      <c r="P32" s="25">
        <v>0.45035823950870013</v>
      </c>
      <c r="Q32" s="25">
        <v>0.42988741044012285</v>
      </c>
      <c r="R32" s="25">
        <v>0.42988741044012285</v>
      </c>
      <c r="S32" s="56">
        <v>99.9795291709314</v>
      </c>
      <c r="T32" s="25">
        <v>0.97664143527263003</v>
      </c>
      <c r="U32" s="25">
        <v>95.454545454545496</v>
      </c>
      <c r="V32" s="25">
        <v>100</v>
      </c>
      <c r="W32" s="25">
        <v>100</v>
      </c>
      <c r="X32" s="57">
        <v>99.979440789473699</v>
      </c>
      <c r="Y32" s="221" t="s">
        <v>9</v>
      </c>
      <c r="Z32" s="223" t="s">
        <v>9</v>
      </c>
      <c r="AA32" s="221" t="s">
        <v>9</v>
      </c>
      <c r="AB32" s="153">
        <v>-0.85863348308436604</v>
      </c>
      <c r="AC32" s="223">
        <v>-3.65925897055282E-2</v>
      </c>
      <c r="AD32" s="154">
        <v>0.39162868004160001</v>
      </c>
      <c r="AE32" s="48">
        <v>108.196937272938</v>
      </c>
      <c r="AF32" s="26">
        <v>11189.2695497601</v>
      </c>
      <c r="AG32" s="24">
        <v>9.7573709592746704E+46</v>
      </c>
      <c r="AH32" s="8" t="s">
        <v>1169</v>
      </c>
      <c r="AI32" s="49">
        <v>0.99228481179429895</v>
      </c>
    </row>
    <row r="33" spans="1:35" s="27" customFormat="1" ht="15" customHeight="1" x14ac:dyDescent="0.25">
      <c r="A33" s="42">
        <v>40450</v>
      </c>
      <c r="B33" s="38" t="s">
        <v>49</v>
      </c>
      <c r="C33" s="43" t="s">
        <v>1004</v>
      </c>
      <c r="D33" s="42" t="s">
        <v>48</v>
      </c>
      <c r="E33" s="38" t="s">
        <v>49</v>
      </c>
      <c r="F33" s="26">
        <v>0.99</v>
      </c>
      <c r="G33" s="8">
        <v>12</v>
      </c>
      <c r="H33" s="42">
        <v>33</v>
      </c>
      <c r="I33" s="8">
        <v>4852</v>
      </c>
      <c r="J33" s="8">
        <v>35</v>
      </c>
      <c r="K33" s="8">
        <v>4850</v>
      </c>
      <c r="L33" s="8">
        <v>29</v>
      </c>
      <c r="M33" s="8">
        <v>4</v>
      </c>
      <c r="N33" s="8">
        <v>6</v>
      </c>
      <c r="O33" s="43">
        <v>4846</v>
      </c>
      <c r="P33" s="25">
        <v>0.67553735926305014</v>
      </c>
      <c r="Q33" s="25">
        <v>0.59365404298874103</v>
      </c>
      <c r="R33" s="25">
        <v>0.7164790174002047</v>
      </c>
      <c r="S33" s="56">
        <v>99.795291709314199</v>
      </c>
      <c r="T33" s="25">
        <v>0.85191135902022097</v>
      </c>
      <c r="U33" s="25">
        <v>87.878787878787904</v>
      </c>
      <c r="V33" s="25">
        <v>99.876339653751003</v>
      </c>
      <c r="W33" s="25">
        <v>82.857142857142904</v>
      </c>
      <c r="X33" s="57">
        <v>99.917525773195905</v>
      </c>
      <c r="Y33" s="221">
        <v>-0.94043405971670702</v>
      </c>
      <c r="Z33" s="223">
        <v>-0.44987503245604199</v>
      </c>
      <c r="AA33" s="221">
        <v>-0.14295751069837601</v>
      </c>
      <c r="AB33" s="153">
        <v>-0.457332744502574</v>
      </c>
      <c r="AC33" s="223">
        <v>5.1963310283619502E-2</v>
      </c>
      <c r="AD33" s="154">
        <v>0.78404747673338304</v>
      </c>
      <c r="AE33" s="48">
        <v>9.7454429224205299</v>
      </c>
      <c r="AF33" s="26">
        <v>1.04460318746961</v>
      </c>
      <c r="AG33" s="26">
        <v>17076.233508087302</v>
      </c>
      <c r="AH33" s="8" t="s">
        <v>916</v>
      </c>
      <c r="AI33" s="49">
        <v>1.0654699705528901E-20</v>
      </c>
    </row>
    <row r="34" spans="1:35" s="27" customFormat="1" ht="15" customHeight="1" x14ac:dyDescent="0.25">
      <c r="A34" s="42">
        <v>52949</v>
      </c>
      <c r="B34" s="38" t="s">
        <v>150</v>
      </c>
      <c r="C34" s="43" t="s">
        <v>1004</v>
      </c>
      <c r="D34" s="42" t="s">
        <v>153</v>
      </c>
      <c r="E34" s="38" t="s">
        <v>150</v>
      </c>
      <c r="F34" s="26">
        <v>0.2</v>
      </c>
      <c r="G34" s="8">
        <v>11</v>
      </c>
      <c r="H34" s="42">
        <v>414</v>
      </c>
      <c r="I34" s="8">
        <v>4471</v>
      </c>
      <c r="J34" s="8">
        <v>584</v>
      </c>
      <c r="K34" s="8">
        <v>4301</v>
      </c>
      <c r="L34" s="8">
        <v>381</v>
      </c>
      <c r="M34" s="8">
        <v>33</v>
      </c>
      <c r="N34" s="8">
        <v>203</v>
      </c>
      <c r="O34" s="43">
        <v>4268</v>
      </c>
      <c r="P34" s="25">
        <v>8.4749232343909924</v>
      </c>
      <c r="Q34" s="25">
        <v>7.7993858751279426</v>
      </c>
      <c r="R34" s="25">
        <v>11.954964176049129</v>
      </c>
      <c r="S34" s="56">
        <v>95.168884339815804</v>
      </c>
      <c r="T34" s="25">
        <v>0.73748986150623996</v>
      </c>
      <c r="U34" s="25">
        <v>92.028985507246404</v>
      </c>
      <c r="V34" s="25">
        <v>95.459628718407501</v>
      </c>
      <c r="W34" s="25">
        <v>65.239726027397296</v>
      </c>
      <c r="X34" s="57">
        <v>99.232736572890005</v>
      </c>
      <c r="Y34" s="221">
        <v>-1.9816921284156901</v>
      </c>
      <c r="Z34" s="223">
        <v>-0.78592651658759405</v>
      </c>
      <c r="AA34" s="221">
        <v>0.22896028110622599</v>
      </c>
      <c r="AB34" s="153">
        <v>-0.93906996173993296</v>
      </c>
      <c r="AC34" s="223">
        <v>0.858507419568038</v>
      </c>
      <c r="AD34" s="154">
        <v>2.6480080303868201</v>
      </c>
      <c r="AE34" s="48">
        <v>5.6183461214690498</v>
      </c>
      <c r="AF34" s="26">
        <v>0.201119633028044</v>
      </c>
      <c r="AG34" s="26">
        <v>275.43347282107698</v>
      </c>
      <c r="AH34" s="8" t="s">
        <v>917</v>
      </c>
      <c r="AI34" s="49">
        <v>9.9339096133713004E-172</v>
      </c>
    </row>
    <row r="35" spans="1:35" s="27" customFormat="1" ht="15" customHeight="1" x14ac:dyDescent="0.25">
      <c r="A35" s="42">
        <v>40459</v>
      </c>
      <c r="B35" s="38" t="s">
        <v>918</v>
      </c>
      <c r="C35" s="43" t="s">
        <v>1004</v>
      </c>
      <c r="D35" s="42" t="s">
        <v>157</v>
      </c>
      <c r="E35" s="38" t="s">
        <v>158</v>
      </c>
      <c r="F35" s="26" t="s">
        <v>160</v>
      </c>
      <c r="G35" s="8">
        <v>35</v>
      </c>
      <c r="H35" s="42">
        <v>102</v>
      </c>
      <c r="I35" s="8">
        <v>4783</v>
      </c>
      <c r="J35" s="8">
        <v>130</v>
      </c>
      <c r="K35" s="8">
        <v>4755</v>
      </c>
      <c r="L35" s="8">
        <v>91</v>
      </c>
      <c r="M35" s="8">
        <v>11</v>
      </c>
      <c r="N35" s="8">
        <v>39</v>
      </c>
      <c r="O35" s="43">
        <v>4744</v>
      </c>
      <c r="P35" s="25">
        <v>2.0880245649948823</v>
      </c>
      <c r="Q35" s="25">
        <v>1.8628454452405321</v>
      </c>
      <c r="R35" s="25">
        <v>2.6612077789150463</v>
      </c>
      <c r="S35" s="56">
        <v>98.976458546571095</v>
      </c>
      <c r="T35" s="25">
        <v>0.77931875677629103</v>
      </c>
      <c r="U35" s="25">
        <v>89.215686274509807</v>
      </c>
      <c r="V35" s="25">
        <v>99.184612168095299</v>
      </c>
      <c r="W35" s="25">
        <v>70</v>
      </c>
      <c r="X35" s="57">
        <v>99.768664563617193</v>
      </c>
      <c r="Y35" s="221">
        <v>-2.1213123060880701</v>
      </c>
      <c r="Z35" s="223">
        <v>-0.27085350099133498</v>
      </c>
      <c r="AA35" s="221">
        <v>0.109121846493991</v>
      </c>
      <c r="AB35" s="153">
        <v>-0.339760773479929</v>
      </c>
      <c r="AC35" s="223">
        <v>0.25023815096771601</v>
      </c>
      <c r="AD35" s="154">
        <v>1.02138558124518</v>
      </c>
      <c r="AE35" s="48">
        <v>6.8915058201146904</v>
      </c>
      <c r="AF35" s="26">
        <v>0.37528340441202301</v>
      </c>
      <c r="AG35" s="26">
        <v>983.88185138704205</v>
      </c>
      <c r="AH35" s="8" t="s">
        <v>919</v>
      </c>
      <c r="AI35" s="49">
        <v>2.5760428233357198E-75</v>
      </c>
    </row>
    <row r="36" spans="1:35" s="27" customFormat="1" x14ac:dyDescent="0.25">
      <c r="A36" s="42">
        <v>62483</v>
      </c>
      <c r="B36" s="38" t="s">
        <v>162</v>
      </c>
      <c r="C36" s="43" t="s">
        <v>1006</v>
      </c>
      <c r="D36" s="42" t="s">
        <v>163</v>
      </c>
      <c r="E36" s="38" t="s">
        <v>164</v>
      </c>
      <c r="F36" s="26">
        <v>1</v>
      </c>
      <c r="G36" s="8">
        <v>22</v>
      </c>
      <c r="H36" s="42">
        <v>279</v>
      </c>
      <c r="I36" s="8">
        <v>4606</v>
      </c>
      <c r="J36" s="8">
        <v>278</v>
      </c>
      <c r="K36" s="8">
        <v>4607</v>
      </c>
      <c r="L36" s="8">
        <v>250</v>
      </c>
      <c r="M36" s="8">
        <v>29</v>
      </c>
      <c r="N36" s="8">
        <v>28</v>
      </c>
      <c r="O36" s="43">
        <v>4578</v>
      </c>
      <c r="P36" s="25">
        <v>5.7113613101330607</v>
      </c>
      <c r="Q36" s="25">
        <v>5.1177072671443193</v>
      </c>
      <c r="R36" s="25">
        <v>5.6908904810644829</v>
      </c>
      <c r="S36" s="56">
        <v>98.833162743091094</v>
      </c>
      <c r="T36" s="25">
        <v>0.89147917956864497</v>
      </c>
      <c r="U36" s="25">
        <v>89.605734767025098</v>
      </c>
      <c r="V36" s="25">
        <v>99.392097264437695</v>
      </c>
      <c r="W36" s="25">
        <v>89.928057553956805</v>
      </c>
      <c r="X36" s="57">
        <v>99.370523116995898</v>
      </c>
      <c r="Y36" s="221">
        <v>-0.67336483011866</v>
      </c>
      <c r="Z36" s="223">
        <v>0.205144481635989</v>
      </c>
      <c r="AA36" s="221">
        <v>0.58363758981538905</v>
      </c>
      <c r="AB36" s="153">
        <v>-0.756869884263079</v>
      </c>
      <c r="AC36" s="223">
        <v>-4.0437990792602498E-2</v>
      </c>
      <c r="AD36" s="154">
        <v>0.80765176707782904</v>
      </c>
      <c r="AE36" s="48">
        <v>7.4429121610725701</v>
      </c>
      <c r="AF36" s="26">
        <v>0.31938250939618101</v>
      </c>
      <c r="AG36" s="26">
        <v>1707.7161313167101</v>
      </c>
      <c r="AH36" s="8" t="s">
        <v>920</v>
      </c>
      <c r="AI36" s="49">
        <v>4.0314809152923097E-120</v>
      </c>
    </row>
    <row r="37" spans="1:35" s="27" customFormat="1" ht="15" customHeight="1" x14ac:dyDescent="0.25">
      <c r="A37" s="42">
        <v>43009</v>
      </c>
      <c r="B37" s="38" t="s">
        <v>132</v>
      </c>
      <c r="C37" s="43" t="s">
        <v>1004</v>
      </c>
      <c r="D37" s="42" t="s">
        <v>172</v>
      </c>
      <c r="E37" s="38" t="s">
        <v>132</v>
      </c>
      <c r="F37" s="26">
        <v>0.3</v>
      </c>
      <c r="G37" s="8">
        <v>1.2</v>
      </c>
      <c r="H37" s="42">
        <v>471</v>
      </c>
      <c r="I37" s="8">
        <v>4414</v>
      </c>
      <c r="J37" s="8">
        <v>491</v>
      </c>
      <c r="K37" s="8">
        <v>4394</v>
      </c>
      <c r="L37" s="8">
        <v>425</v>
      </c>
      <c r="M37" s="8">
        <v>46</v>
      </c>
      <c r="N37" s="8">
        <v>66</v>
      </c>
      <c r="O37" s="43">
        <v>4348</v>
      </c>
      <c r="P37" s="25">
        <v>9.6417604912998964</v>
      </c>
      <c r="Q37" s="25">
        <v>8.7001023541453435</v>
      </c>
      <c r="R37" s="25">
        <v>10.051177072671443</v>
      </c>
      <c r="S37" s="56">
        <v>97.707267144319303</v>
      </c>
      <c r="T37" s="25">
        <v>0.87086626662084599</v>
      </c>
      <c r="U37" s="25">
        <v>90.233545647558401</v>
      </c>
      <c r="V37" s="25">
        <v>98.504757589487994</v>
      </c>
      <c r="W37" s="25">
        <v>86.558044806517302</v>
      </c>
      <c r="X37" s="57">
        <v>98.953117888029098</v>
      </c>
      <c r="Y37" s="221">
        <v>-3.9616689006708099</v>
      </c>
      <c r="Z37" s="223">
        <v>-1.65526631430936</v>
      </c>
      <c r="AA37" s="221">
        <v>0.26515456589175501</v>
      </c>
      <c r="AB37" s="153">
        <v>-1.2672366903355701</v>
      </c>
      <c r="AC37" s="223">
        <v>0.10284619088635701</v>
      </c>
      <c r="AD37" s="154">
        <v>1.19342545676363</v>
      </c>
      <c r="AE37" s="48">
        <v>6.4146297205217602</v>
      </c>
      <c r="AF37" s="26">
        <v>0.20812030209717899</v>
      </c>
      <c r="AG37" s="26">
        <v>610.71458386886695</v>
      </c>
      <c r="AH37" s="8" t="s">
        <v>921</v>
      </c>
      <c r="AI37" s="49">
        <v>1.34021118187408E-208</v>
      </c>
    </row>
    <row r="38" spans="1:35" s="27" customFormat="1" ht="15" customHeight="1" x14ac:dyDescent="0.25">
      <c r="A38" s="42">
        <v>38686</v>
      </c>
      <c r="B38" s="38" t="s">
        <v>175</v>
      </c>
      <c r="C38" s="43" t="s">
        <v>1004</v>
      </c>
      <c r="D38" s="42" t="s">
        <v>178</v>
      </c>
      <c r="E38" s="38" t="s">
        <v>175</v>
      </c>
      <c r="F38" s="26">
        <v>0.08</v>
      </c>
      <c r="G38" s="8">
        <v>6</v>
      </c>
      <c r="H38" s="42">
        <v>90</v>
      </c>
      <c r="I38" s="8">
        <v>4795</v>
      </c>
      <c r="J38" s="8">
        <v>90</v>
      </c>
      <c r="K38" s="8">
        <v>4795</v>
      </c>
      <c r="L38" s="8">
        <v>79</v>
      </c>
      <c r="M38" s="8">
        <v>11</v>
      </c>
      <c r="N38" s="8">
        <v>11</v>
      </c>
      <c r="O38" s="43">
        <v>4784</v>
      </c>
      <c r="P38" s="25">
        <v>1.842374616171955</v>
      </c>
      <c r="Q38" s="25">
        <v>1.617195496417605</v>
      </c>
      <c r="R38" s="25">
        <v>1.842374616171955</v>
      </c>
      <c r="S38" s="56">
        <v>99.549641760491298</v>
      </c>
      <c r="T38" s="25">
        <v>0.87548372146912401</v>
      </c>
      <c r="U38" s="25">
        <v>87.7777777777778</v>
      </c>
      <c r="V38" s="25">
        <v>99.7705943691345</v>
      </c>
      <c r="W38" s="25">
        <v>87.7777777777778</v>
      </c>
      <c r="X38" s="57">
        <v>99.7705943691345</v>
      </c>
      <c r="Y38" s="221">
        <v>-2.4757981584082001</v>
      </c>
      <c r="Z38" s="223">
        <v>-0.820365840030442</v>
      </c>
      <c r="AA38" s="221">
        <v>0.33505801229942</v>
      </c>
      <c r="AB38" s="153">
        <v>-0.370886149844181</v>
      </c>
      <c r="AC38" s="223">
        <v>4.4925082553471399E-2</v>
      </c>
      <c r="AD38" s="154">
        <v>0.69284854401251506</v>
      </c>
      <c r="AE38" s="48">
        <v>8.4031331301548295</v>
      </c>
      <c r="AF38" s="26">
        <v>0.54371827224466895</v>
      </c>
      <c r="AG38" s="26">
        <v>4461.0218367669504</v>
      </c>
      <c r="AH38" s="8" t="s">
        <v>922</v>
      </c>
      <c r="AI38" s="49">
        <v>6.9876911615211702E-54</v>
      </c>
    </row>
    <row r="39" spans="1:35" s="27" customFormat="1" x14ac:dyDescent="0.25">
      <c r="A39" s="42">
        <v>43508</v>
      </c>
      <c r="B39" s="38" t="s">
        <v>181</v>
      </c>
      <c r="C39" s="43" t="s">
        <v>1006</v>
      </c>
      <c r="D39" s="42" t="s">
        <v>183</v>
      </c>
      <c r="E39" s="38" t="s">
        <v>184</v>
      </c>
      <c r="F39" s="26" t="s">
        <v>147</v>
      </c>
      <c r="G39" s="8">
        <v>1.5</v>
      </c>
      <c r="H39" s="42">
        <v>56</v>
      </c>
      <c r="I39" s="8">
        <v>4829</v>
      </c>
      <c r="J39" s="8">
        <v>1887</v>
      </c>
      <c r="K39" s="8">
        <v>2998</v>
      </c>
      <c r="L39" s="8">
        <v>22</v>
      </c>
      <c r="M39" s="8">
        <v>34</v>
      </c>
      <c r="N39" s="8">
        <v>1865</v>
      </c>
      <c r="O39" s="43">
        <v>2964</v>
      </c>
      <c r="P39" s="25">
        <v>1.1463664278403274</v>
      </c>
      <c r="Q39" s="25">
        <v>0.45035823950870013</v>
      </c>
      <c r="R39" s="25">
        <v>38.628454452405322</v>
      </c>
      <c r="S39" s="56">
        <v>61.125895598771699</v>
      </c>
      <c r="T39" s="25">
        <v>3.8749118958644198E-4</v>
      </c>
      <c r="U39" s="25">
        <v>39.285714285714299</v>
      </c>
      <c r="V39" s="25">
        <v>61.379167529509203</v>
      </c>
      <c r="W39" s="25">
        <v>1.16587175410705</v>
      </c>
      <c r="X39" s="57">
        <v>98.865910607071399</v>
      </c>
      <c r="Y39" s="221">
        <v>-0.47269154270842001</v>
      </c>
      <c r="Z39" s="223">
        <v>-2.8539521298049601E-3</v>
      </c>
      <c r="AA39" s="221">
        <v>0.50582836138994403</v>
      </c>
      <c r="AB39" s="153">
        <v>-0.320817251992212</v>
      </c>
      <c r="AC39" s="223">
        <v>0.34187052229877601</v>
      </c>
      <c r="AD39" s="154">
        <v>0.86588202213491305</v>
      </c>
      <c r="AE39" s="48">
        <v>0.16418175276149899</v>
      </c>
      <c r="AF39" s="26">
        <v>0.28052791394121501</v>
      </c>
      <c r="AG39" s="26">
        <v>1.1784284782599099</v>
      </c>
      <c r="AH39" s="8" t="s">
        <v>923</v>
      </c>
      <c r="AI39" s="49">
        <v>0.55837294032111595</v>
      </c>
    </row>
    <row r="40" spans="1:35" s="27" customFormat="1" ht="15" customHeight="1" x14ac:dyDescent="0.25">
      <c r="A40" s="42">
        <v>39625</v>
      </c>
      <c r="B40" s="38" t="s">
        <v>91</v>
      </c>
      <c r="C40" s="43" t="s">
        <v>1004</v>
      </c>
      <c r="D40" s="42" t="s">
        <v>187</v>
      </c>
      <c r="E40" s="38" t="s">
        <v>91</v>
      </c>
      <c r="F40" s="26">
        <v>0.05</v>
      </c>
      <c r="G40" s="8">
        <v>7</v>
      </c>
      <c r="H40" s="42">
        <v>1189</v>
      </c>
      <c r="I40" s="8">
        <v>3696</v>
      </c>
      <c r="J40" s="8">
        <v>1783</v>
      </c>
      <c r="K40" s="8">
        <v>3102</v>
      </c>
      <c r="L40" s="8">
        <v>1126</v>
      </c>
      <c r="M40" s="8">
        <v>63</v>
      </c>
      <c r="N40" s="8">
        <v>657</v>
      </c>
      <c r="O40" s="43">
        <v>3039</v>
      </c>
      <c r="P40" s="25">
        <v>24.339815762538382</v>
      </c>
      <c r="Q40" s="25">
        <v>23.050153531218015</v>
      </c>
      <c r="R40" s="25">
        <v>36.499488229273283</v>
      </c>
      <c r="S40" s="56">
        <v>85.261003070624398</v>
      </c>
      <c r="T40" s="25">
        <v>0.65780153539816</v>
      </c>
      <c r="U40" s="25">
        <v>94.701429772918402</v>
      </c>
      <c r="V40" s="25">
        <v>82.224025974026006</v>
      </c>
      <c r="W40" s="25">
        <v>63.151991026360101</v>
      </c>
      <c r="X40" s="57">
        <v>97.969052224371396</v>
      </c>
      <c r="Y40" s="221">
        <v>-0.97927854166848705</v>
      </c>
      <c r="Z40" s="223">
        <v>-9.6896871123446707E-2</v>
      </c>
      <c r="AA40" s="221">
        <v>0.615197116451768</v>
      </c>
      <c r="AB40" s="153">
        <v>-0.80855559099399998</v>
      </c>
      <c r="AC40" s="223">
        <v>4.8475435057740102E-2</v>
      </c>
      <c r="AD40" s="154">
        <v>0.75571452344594103</v>
      </c>
      <c r="AE40" s="48">
        <v>4.44308739577711</v>
      </c>
      <c r="AF40" s="26">
        <v>0.13791130304722601</v>
      </c>
      <c r="AG40" s="26">
        <v>85.037079924795705</v>
      </c>
      <c r="AH40" s="8" t="s">
        <v>1149</v>
      </c>
      <c r="AI40" s="49">
        <v>1.02047828648595E-227</v>
      </c>
    </row>
    <row r="41" spans="1:35" s="27" customFormat="1" ht="15" customHeight="1" x14ac:dyDescent="0.25">
      <c r="A41" s="42">
        <v>17799</v>
      </c>
      <c r="B41" s="38" t="s">
        <v>3</v>
      </c>
      <c r="C41" s="43" t="s">
        <v>1004</v>
      </c>
      <c r="D41" s="42" t="s">
        <v>12</v>
      </c>
      <c r="E41" s="38" t="s">
        <v>3</v>
      </c>
      <c r="F41" s="26">
        <v>1</v>
      </c>
      <c r="G41" s="8">
        <v>2</v>
      </c>
      <c r="H41" s="42">
        <v>140</v>
      </c>
      <c r="I41" s="8">
        <v>4745</v>
      </c>
      <c r="J41" s="8">
        <v>57</v>
      </c>
      <c r="K41" s="8">
        <v>4828</v>
      </c>
      <c r="L41" s="8">
        <v>19</v>
      </c>
      <c r="M41" s="8">
        <v>121</v>
      </c>
      <c r="N41" s="8">
        <v>38</v>
      </c>
      <c r="O41" s="43">
        <v>4707</v>
      </c>
      <c r="P41" s="25">
        <v>2.8659160696008188</v>
      </c>
      <c r="Q41" s="25">
        <v>0.3889457523029683</v>
      </c>
      <c r="R41" s="25">
        <v>1.1668372569089047</v>
      </c>
      <c r="S41" s="56">
        <v>96.745138178096198</v>
      </c>
      <c r="T41" s="25">
        <v>0.179282216011455</v>
      </c>
      <c r="U41" s="25">
        <v>13.5714285714286</v>
      </c>
      <c r="V41" s="25">
        <v>99.199157007376201</v>
      </c>
      <c r="W41" s="25">
        <v>33.3333333333333</v>
      </c>
      <c r="X41" s="57">
        <v>97.493786246893094</v>
      </c>
      <c r="Y41" s="221">
        <v>-0.67577066760395099</v>
      </c>
      <c r="Z41" s="223">
        <v>-5.3767622289866701E-2</v>
      </c>
      <c r="AA41" s="221">
        <v>0.56994075177800296</v>
      </c>
      <c r="AB41" s="153">
        <v>-0.75345215885421402</v>
      </c>
      <c r="AC41" s="223">
        <v>-5.2265456348624097E-2</v>
      </c>
      <c r="AD41" s="154">
        <v>0.34860307242117999</v>
      </c>
      <c r="AE41" s="48">
        <v>2.9240060752861798</v>
      </c>
      <c r="AF41" s="26">
        <v>0.30809918247772</v>
      </c>
      <c r="AG41" s="26">
        <v>18.615714233305098</v>
      </c>
      <c r="AH41" s="8" t="s">
        <v>924</v>
      </c>
      <c r="AI41" s="49">
        <v>2.2999471048541699E-21</v>
      </c>
    </row>
    <row r="42" spans="1:35" s="27" customFormat="1" x14ac:dyDescent="0.25">
      <c r="A42" s="42">
        <v>45472</v>
      </c>
      <c r="B42" s="38" t="s">
        <v>149</v>
      </c>
      <c r="C42" s="43" t="s">
        <v>1005</v>
      </c>
      <c r="D42" s="42" t="s">
        <v>12</v>
      </c>
      <c r="E42" s="38" t="s">
        <v>3</v>
      </c>
      <c r="F42" s="26">
        <v>1</v>
      </c>
      <c r="G42" s="8">
        <v>2</v>
      </c>
      <c r="H42" s="42">
        <v>140</v>
      </c>
      <c r="I42" s="8">
        <v>4745</v>
      </c>
      <c r="J42" s="8">
        <v>1749</v>
      </c>
      <c r="K42" s="8">
        <v>3136</v>
      </c>
      <c r="L42" s="8">
        <v>116</v>
      </c>
      <c r="M42" s="8">
        <v>24</v>
      </c>
      <c r="N42" s="8">
        <v>1633</v>
      </c>
      <c r="O42" s="43">
        <v>3112</v>
      </c>
      <c r="P42" s="25">
        <v>2.8659160696008188</v>
      </c>
      <c r="Q42" s="25">
        <v>2.3746161719549641</v>
      </c>
      <c r="R42" s="25">
        <v>35.803480040941658</v>
      </c>
      <c r="S42" s="56">
        <v>66.079836233367402</v>
      </c>
      <c r="T42" s="25">
        <v>7.3654919378419004E-2</v>
      </c>
      <c r="U42" s="25">
        <v>82.857142857142904</v>
      </c>
      <c r="V42" s="25">
        <v>65.584826132771298</v>
      </c>
      <c r="W42" s="25">
        <v>6.6323613493424798</v>
      </c>
      <c r="X42" s="57">
        <v>99.234693877550995</v>
      </c>
      <c r="Y42" s="221">
        <v>-1.13029559757419</v>
      </c>
      <c r="Z42" s="223">
        <v>-9.5708476925200098E-2</v>
      </c>
      <c r="AA42" s="221">
        <v>1.36058401012994</v>
      </c>
      <c r="AB42" s="153">
        <v>0.91126578558070004</v>
      </c>
      <c r="AC42" s="223">
        <v>3.1704185503161599</v>
      </c>
      <c r="AD42" s="154">
        <v>6.5840570232607396</v>
      </c>
      <c r="AE42" s="48">
        <v>2.1257098009286199</v>
      </c>
      <c r="AF42" s="26">
        <v>0.22822759172781601</v>
      </c>
      <c r="AG42" s="26">
        <v>8.3788426882442497</v>
      </c>
      <c r="AH42" s="8" t="s">
        <v>925</v>
      </c>
      <c r="AI42" s="49">
        <v>1.23116803804051E-20</v>
      </c>
    </row>
    <row r="43" spans="1:35" s="27" customFormat="1" ht="15" customHeight="1" x14ac:dyDescent="0.25">
      <c r="A43" s="42">
        <v>54787</v>
      </c>
      <c r="B43" s="38" t="s">
        <v>195</v>
      </c>
      <c r="C43" s="43" t="s">
        <v>1004</v>
      </c>
      <c r="D43" s="42" t="s">
        <v>196</v>
      </c>
      <c r="E43" s="38" t="s">
        <v>195</v>
      </c>
      <c r="F43" s="26">
        <v>0.03</v>
      </c>
      <c r="G43" s="8"/>
      <c r="H43" s="42">
        <v>214</v>
      </c>
      <c r="I43" s="8">
        <v>4671</v>
      </c>
      <c r="J43" s="8">
        <v>168</v>
      </c>
      <c r="K43" s="8">
        <v>4717</v>
      </c>
      <c r="L43" s="8">
        <v>158</v>
      </c>
      <c r="M43" s="8">
        <v>56</v>
      </c>
      <c r="N43" s="8">
        <v>10</v>
      </c>
      <c r="O43" s="43">
        <v>4661</v>
      </c>
      <c r="P43" s="25">
        <v>4.3807574206755371</v>
      </c>
      <c r="Q43" s="25">
        <v>3.2343909928352099</v>
      </c>
      <c r="R43" s="25">
        <v>3.4390992835209828</v>
      </c>
      <c r="S43" s="56">
        <v>98.648925281473893</v>
      </c>
      <c r="T43" s="25">
        <v>0.82030090861157701</v>
      </c>
      <c r="U43" s="25">
        <v>73.8317757009346</v>
      </c>
      <c r="V43" s="25">
        <v>99.785913080710799</v>
      </c>
      <c r="W43" s="25">
        <v>94.047619047619094</v>
      </c>
      <c r="X43" s="57">
        <v>98.812804748781005</v>
      </c>
      <c r="Y43" s="221">
        <v>-0.52622094341973602</v>
      </c>
      <c r="Z43" s="223">
        <v>-1.9885933533870101E-3</v>
      </c>
      <c r="AA43" s="221">
        <v>1.5539301975786599</v>
      </c>
      <c r="AB43" s="153">
        <v>-0.72737573371672604</v>
      </c>
      <c r="AC43" s="223">
        <v>-0.116625755368387</v>
      </c>
      <c r="AD43" s="154">
        <v>0.91870400773650496</v>
      </c>
      <c r="AE43" s="48">
        <v>7.33018500137816</v>
      </c>
      <c r="AF43" s="26">
        <v>0.36784254254302301</v>
      </c>
      <c r="AG43" s="26">
        <v>1525.6639958256901</v>
      </c>
      <c r="AH43" s="8" t="s">
        <v>926</v>
      </c>
      <c r="AI43" s="49">
        <v>2.3497687651262399E-88</v>
      </c>
    </row>
    <row r="44" spans="1:35" s="27" customFormat="1" ht="15" customHeight="1" x14ac:dyDescent="0.25">
      <c r="A44" s="42">
        <v>38306</v>
      </c>
      <c r="B44" s="38" t="s">
        <v>198</v>
      </c>
      <c r="C44" s="43" t="s">
        <v>1004</v>
      </c>
      <c r="D44" s="42" t="s">
        <v>201</v>
      </c>
      <c r="E44" s="38" t="s">
        <v>198</v>
      </c>
      <c r="F44" s="26">
        <v>0.01</v>
      </c>
      <c r="G44" s="8">
        <v>5</v>
      </c>
      <c r="H44" s="42">
        <v>334</v>
      </c>
      <c r="I44" s="8">
        <v>4551</v>
      </c>
      <c r="J44" s="8">
        <v>322</v>
      </c>
      <c r="K44" s="8">
        <v>4563</v>
      </c>
      <c r="L44" s="8">
        <v>288</v>
      </c>
      <c r="M44" s="8">
        <v>46</v>
      </c>
      <c r="N44" s="8">
        <v>34</v>
      </c>
      <c r="O44" s="43">
        <v>4517</v>
      </c>
      <c r="P44" s="25">
        <v>6.837256908904811</v>
      </c>
      <c r="Q44" s="25">
        <v>5.8955987717502563</v>
      </c>
      <c r="R44" s="25">
        <v>6.591606960081883</v>
      </c>
      <c r="S44" s="56">
        <v>98.362333674513806</v>
      </c>
      <c r="T44" s="25">
        <v>0.86927422440945901</v>
      </c>
      <c r="U44" s="25">
        <v>86.227544910179603</v>
      </c>
      <c r="V44" s="25">
        <v>99.252911448033402</v>
      </c>
      <c r="W44" s="25">
        <v>89.440993788819895</v>
      </c>
      <c r="X44" s="57">
        <v>98.9918912995836</v>
      </c>
      <c r="Y44" s="221">
        <v>-2.6963040729485201</v>
      </c>
      <c r="Z44" s="223">
        <v>-0.113747400728321</v>
      </c>
      <c r="AA44" s="221">
        <v>0.260924093138726</v>
      </c>
      <c r="AB44" s="153">
        <v>-0.54996524183291395</v>
      </c>
      <c r="AC44" s="223">
        <v>1.52368660772008E-2</v>
      </c>
      <c r="AD44" s="154">
        <v>0.57359727765756896</v>
      </c>
      <c r="AE44" s="48">
        <v>6.4736003633477797</v>
      </c>
      <c r="AF44" s="26">
        <v>0.25292801443519902</v>
      </c>
      <c r="AG44" s="26">
        <v>647.81189152145896</v>
      </c>
      <c r="AH44" s="8" t="s">
        <v>927</v>
      </c>
      <c r="AI44" s="49">
        <v>1.7504496280207601E-144</v>
      </c>
    </row>
    <row r="45" spans="1:35" s="27" customFormat="1" ht="15" customHeight="1" x14ac:dyDescent="0.25">
      <c r="A45" s="42">
        <v>57666</v>
      </c>
      <c r="B45" s="38" t="s">
        <v>204</v>
      </c>
      <c r="C45" s="43" t="s">
        <v>1004</v>
      </c>
      <c r="D45" s="42" t="s">
        <v>208</v>
      </c>
      <c r="E45" s="38" t="s">
        <v>204</v>
      </c>
      <c r="F45" s="26">
        <v>0.3</v>
      </c>
      <c r="G45" s="8">
        <v>5</v>
      </c>
      <c r="H45" s="42">
        <v>52</v>
      </c>
      <c r="I45" s="8">
        <v>4833</v>
      </c>
      <c r="J45" s="8">
        <v>48</v>
      </c>
      <c r="K45" s="8">
        <v>4837</v>
      </c>
      <c r="L45" s="8">
        <v>14</v>
      </c>
      <c r="M45" s="8">
        <v>38</v>
      </c>
      <c r="N45" s="8">
        <v>34</v>
      </c>
      <c r="O45" s="43">
        <v>4799</v>
      </c>
      <c r="P45" s="25">
        <v>1.0644831115660185</v>
      </c>
      <c r="Q45" s="25">
        <v>0.28659160696008185</v>
      </c>
      <c r="R45" s="25">
        <v>0.98259979529170938</v>
      </c>
      <c r="S45" s="56">
        <v>98.526100307062407</v>
      </c>
      <c r="T45" s="25">
        <v>0.272566327754662</v>
      </c>
      <c r="U45" s="25">
        <v>26.923076923076898</v>
      </c>
      <c r="V45" s="25">
        <v>99.296503207117695</v>
      </c>
      <c r="W45" s="25">
        <v>29.1666666666667</v>
      </c>
      <c r="X45" s="57">
        <v>99.214389084143093</v>
      </c>
      <c r="Y45" s="221">
        <v>-1.0752818339757799</v>
      </c>
      <c r="Z45" s="223">
        <v>-0.21620454348337101</v>
      </c>
      <c r="AA45" s="221">
        <v>0.37925455995681701</v>
      </c>
      <c r="AB45" s="153">
        <v>-0.53693107924751504</v>
      </c>
      <c r="AC45" s="223">
        <v>0.31264302424835599</v>
      </c>
      <c r="AD45" s="154">
        <v>1.2161755531716101</v>
      </c>
      <c r="AE45" s="48">
        <v>3.90540025068477</v>
      </c>
      <c r="AF45" s="26">
        <v>0.37404955455340899</v>
      </c>
      <c r="AG45" s="26">
        <v>49.669956368178099</v>
      </c>
      <c r="AH45" s="8" t="s">
        <v>928</v>
      </c>
      <c r="AI45" s="49">
        <v>1.6133681635446601E-25</v>
      </c>
    </row>
    <row r="46" spans="1:35" s="27" customFormat="1" ht="15" customHeight="1" x14ac:dyDescent="0.25">
      <c r="A46" s="42">
        <v>18037</v>
      </c>
      <c r="B46" s="38" t="s">
        <v>55</v>
      </c>
      <c r="C46" s="43" t="s">
        <v>1004</v>
      </c>
      <c r="D46" s="42" t="s">
        <v>82</v>
      </c>
      <c r="E46" s="38" t="s">
        <v>55</v>
      </c>
      <c r="F46" s="26" t="s">
        <v>84</v>
      </c>
      <c r="G46" s="8">
        <v>5</v>
      </c>
      <c r="H46" s="42">
        <v>1113</v>
      </c>
      <c r="I46" s="8">
        <v>3772</v>
      </c>
      <c r="J46" s="8">
        <v>1160</v>
      </c>
      <c r="K46" s="8">
        <v>3725</v>
      </c>
      <c r="L46" s="8">
        <v>1040</v>
      </c>
      <c r="M46" s="8">
        <v>73</v>
      </c>
      <c r="N46" s="8">
        <v>120</v>
      </c>
      <c r="O46" s="43">
        <v>3652</v>
      </c>
      <c r="P46" s="25">
        <v>22.78403275332651</v>
      </c>
      <c r="Q46" s="25">
        <v>21.289662231320371</v>
      </c>
      <c r="R46" s="25">
        <v>23.74616171954964</v>
      </c>
      <c r="S46" s="56">
        <v>96.049129989764594</v>
      </c>
      <c r="T46" s="25">
        <v>0.88936090064537199</v>
      </c>
      <c r="U46" s="25">
        <v>93.441150044923603</v>
      </c>
      <c r="V46" s="25">
        <v>96.818663838812299</v>
      </c>
      <c r="W46" s="25">
        <v>89.655172413793096</v>
      </c>
      <c r="X46" s="57">
        <v>98.040268456375799</v>
      </c>
      <c r="Y46" s="221">
        <v>-10.2362098336299</v>
      </c>
      <c r="Z46" s="223">
        <v>-8.8493736400120095</v>
      </c>
      <c r="AA46" s="221">
        <v>-0.85631534982185298</v>
      </c>
      <c r="AB46" s="153">
        <v>-0.959967320272747</v>
      </c>
      <c r="AC46" s="223">
        <v>0.14061735561793201</v>
      </c>
      <c r="AD46" s="154">
        <v>1.1074521450564601</v>
      </c>
      <c r="AE46" s="48">
        <v>6.1345451495390098</v>
      </c>
      <c r="AF46" s="26">
        <v>0.159999777370085</v>
      </c>
      <c r="AG46" s="26">
        <v>461.52911953624903</v>
      </c>
      <c r="AH46" s="8" t="s">
        <v>929</v>
      </c>
      <c r="AI46" s="49">
        <v>0</v>
      </c>
    </row>
    <row r="47" spans="1:35" s="27" customFormat="1" x14ac:dyDescent="0.25">
      <c r="A47" s="42">
        <v>34109</v>
      </c>
      <c r="B47" s="38" t="s">
        <v>63</v>
      </c>
      <c r="C47" s="43" t="s">
        <v>1005</v>
      </c>
      <c r="D47" s="42" t="s">
        <v>82</v>
      </c>
      <c r="E47" s="38" t="s">
        <v>55</v>
      </c>
      <c r="F47" s="26" t="s">
        <v>84</v>
      </c>
      <c r="G47" s="8">
        <v>5</v>
      </c>
      <c r="H47" s="42">
        <v>1113</v>
      </c>
      <c r="I47" s="8">
        <v>3772</v>
      </c>
      <c r="J47" s="8">
        <v>1254</v>
      </c>
      <c r="K47" s="8">
        <v>3631</v>
      </c>
      <c r="L47" s="8">
        <v>1057</v>
      </c>
      <c r="M47" s="8">
        <v>56</v>
      </c>
      <c r="N47" s="8">
        <v>197</v>
      </c>
      <c r="O47" s="43">
        <v>3575</v>
      </c>
      <c r="P47" s="25">
        <v>22.78403275332651</v>
      </c>
      <c r="Q47" s="25">
        <v>21.637666325486183</v>
      </c>
      <c r="R47" s="25">
        <v>25.670419651995907</v>
      </c>
      <c r="S47" s="56">
        <v>94.820880245649903</v>
      </c>
      <c r="T47" s="25">
        <v>0.85909817496449503</v>
      </c>
      <c r="U47" s="25">
        <v>94.968553459119505</v>
      </c>
      <c r="V47" s="25">
        <v>94.777306468716901</v>
      </c>
      <c r="W47" s="25">
        <v>84.290271132376404</v>
      </c>
      <c r="X47" s="57">
        <v>98.457725144588295</v>
      </c>
      <c r="Y47" s="221">
        <v>-2.4762823321021599</v>
      </c>
      <c r="Z47" s="223">
        <v>-1.04960752561329</v>
      </c>
      <c r="AA47" s="221">
        <v>-0.131596155482539</v>
      </c>
      <c r="AB47" s="153">
        <v>-0.45646452424519501</v>
      </c>
      <c r="AC47" s="223">
        <v>0.108926636835351</v>
      </c>
      <c r="AD47" s="154">
        <v>0.68234223890546397</v>
      </c>
      <c r="AE47" s="48">
        <v>6.0121115858116196</v>
      </c>
      <c r="AF47" s="26">
        <v>0.16849017564118299</v>
      </c>
      <c r="AG47" s="26">
        <v>408.34466535344097</v>
      </c>
      <c r="AH47" s="8" t="s">
        <v>930</v>
      </c>
      <c r="AI47" s="49">
        <v>7.4475907882840998E-279</v>
      </c>
    </row>
    <row r="48" spans="1:35" s="27" customFormat="1" ht="15" customHeight="1" x14ac:dyDescent="0.25">
      <c r="A48" s="42">
        <v>54800</v>
      </c>
      <c r="B48" s="38" t="s">
        <v>220</v>
      </c>
      <c r="C48" s="43" t="s">
        <v>1004</v>
      </c>
      <c r="D48" s="42" t="s">
        <v>224</v>
      </c>
      <c r="E48" s="38" t="s">
        <v>220</v>
      </c>
      <c r="F48" s="26" t="s">
        <v>160</v>
      </c>
      <c r="G48" s="8">
        <v>17</v>
      </c>
      <c r="H48" s="42">
        <v>135</v>
      </c>
      <c r="I48" s="8">
        <v>4750</v>
      </c>
      <c r="J48" s="8">
        <v>124</v>
      </c>
      <c r="K48" s="8">
        <v>4761</v>
      </c>
      <c r="L48" s="8">
        <v>120</v>
      </c>
      <c r="M48" s="8">
        <v>15</v>
      </c>
      <c r="N48" s="8">
        <v>4</v>
      </c>
      <c r="O48" s="43">
        <v>4746</v>
      </c>
      <c r="P48" s="25">
        <v>2.7635619242579326</v>
      </c>
      <c r="Q48" s="25">
        <v>2.456499488229273</v>
      </c>
      <c r="R48" s="25">
        <v>2.5383828045035823</v>
      </c>
      <c r="S48" s="56">
        <v>99.611054247696998</v>
      </c>
      <c r="T48" s="25">
        <v>0.92464694110340195</v>
      </c>
      <c r="U48" s="25">
        <v>88.8888888888889</v>
      </c>
      <c r="V48" s="25">
        <v>99.9157894736842</v>
      </c>
      <c r="W48" s="25">
        <v>96.774193548387103</v>
      </c>
      <c r="X48" s="57">
        <v>99.684940138626303</v>
      </c>
      <c r="Y48" s="221">
        <v>-0.35025584943068999</v>
      </c>
      <c r="Z48" s="223">
        <v>7.5438307379462499E-2</v>
      </c>
      <c r="AA48" s="221">
        <v>0.49412974220405598</v>
      </c>
      <c r="AB48" s="153">
        <v>-0.63765639927917195</v>
      </c>
      <c r="AC48" s="223">
        <v>-7.9681910057467595E-2</v>
      </c>
      <c r="AD48" s="154">
        <v>0.84272475205301001</v>
      </c>
      <c r="AE48" s="48">
        <v>8.9420871368688193</v>
      </c>
      <c r="AF48" s="26">
        <v>0.60027363630897501</v>
      </c>
      <c r="AG48" s="26">
        <v>7647.1410412273399</v>
      </c>
      <c r="AH48" s="8" t="s">
        <v>931</v>
      </c>
      <c r="AI48" s="49">
        <v>3.4634298357115799E-50</v>
      </c>
    </row>
    <row r="49" spans="1:35" s="27" customFormat="1" x14ac:dyDescent="0.25">
      <c r="A49" s="42">
        <v>54792</v>
      </c>
      <c r="B49" s="38" t="s">
        <v>227</v>
      </c>
      <c r="C49" s="43" t="s">
        <v>1005</v>
      </c>
      <c r="D49" s="42" t="s">
        <v>224</v>
      </c>
      <c r="E49" s="38" t="s">
        <v>220</v>
      </c>
      <c r="F49" s="26" t="s">
        <v>160</v>
      </c>
      <c r="G49" s="8">
        <v>17</v>
      </c>
      <c r="H49" s="42">
        <v>135</v>
      </c>
      <c r="I49" s="8">
        <v>4750</v>
      </c>
      <c r="J49" s="8">
        <v>134</v>
      </c>
      <c r="K49" s="8">
        <v>4751</v>
      </c>
      <c r="L49" s="8">
        <v>129</v>
      </c>
      <c r="M49" s="8">
        <v>6</v>
      </c>
      <c r="N49" s="8">
        <v>5</v>
      </c>
      <c r="O49" s="43">
        <v>4745</v>
      </c>
      <c r="P49" s="25">
        <v>2.7635619242579326</v>
      </c>
      <c r="Q49" s="25">
        <v>2.6407369498464686</v>
      </c>
      <c r="R49" s="25">
        <v>2.7430910951893552</v>
      </c>
      <c r="S49" s="56">
        <v>99.774820880245699</v>
      </c>
      <c r="T49" s="25">
        <v>0.95795005027838998</v>
      </c>
      <c r="U49" s="25">
        <v>95.5555555555556</v>
      </c>
      <c r="V49" s="25">
        <v>99.894736842105303</v>
      </c>
      <c r="W49" s="25">
        <v>96.268656716417894</v>
      </c>
      <c r="X49" s="57">
        <v>99.873710797726801</v>
      </c>
      <c r="Y49" s="221">
        <v>-11.251722414409301</v>
      </c>
      <c r="Z49" s="223">
        <v>-0.229593722214635</v>
      </c>
      <c r="AA49" s="221">
        <v>5.2576766241739403E-2</v>
      </c>
      <c r="AB49" s="153">
        <v>-0.41149908955459702</v>
      </c>
      <c r="AC49" s="223">
        <v>1.482958040868E-2</v>
      </c>
      <c r="AD49" s="154">
        <v>0.53874541514886498</v>
      </c>
      <c r="AE49" s="48">
        <v>10.439614909589899</v>
      </c>
      <c r="AF49" s="26">
        <v>0.839501176379159</v>
      </c>
      <c r="AG49" s="26">
        <v>34187.484630177401</v>
      </c>
      <c r="AH49" s="8" t="s">
        <v>932</v>
      </c>
      <c r="AI49" s="49">
        <v>1.6769315040130499E-35</v>
      </c>
    </row>
    <row r="50" spans="1:35" s="27" customFormat="1" x14ac:dyDescent="0.25">
      <c r="A50" s="42">
        <v>52358</v>
      </c>
      <c r="B50" s="38" t="s">
        <v>933</v>
      </c>
      <c r="C50" s="43" t="s">
        <v>1005</v>
      </c>
      <c r="D50" s="42" t="s">
        <v>230</v>
      </c>
      <c r="E50" s="38" t="s">
        <v>231</v>
      </c>
      <c r="F50" s="26">
        <v>0.45</v>
      </c>
      <c r="G50" s="8">
        <v>5</v>
      </c>
      <c r="H50" s="42">
        <v>30</v>
      </c>
      <c r="I50" s="8">
        <v>4855</v>
      </c>
      <c r="J50" s="8">
        <v>35</v>
      </c>
      <c r="K50" s="8">
        <v>4850</v>
      </c>
      <c r="L50" s="8">
        <v>29</v>
      </c>
      <c r="M50" s="8">
        <v>1</v>
      </c>
      <c r="N50" s="8">
        <v>6</v>
      </c>
      <c r="O50" s="43">
        <v>4849</v>
      </c>
      <c r="P50" s="25">
        <v>0.61412487205731825</v>
      </c>
      <c r="Q50" s="25">
        <v>0.59365404298874103</v>
      </c>
      <c r="R50" s="25">
        <v>0.7164790174002047</v>
      </c>
      <c r="S50" s="56">
        <v>99.856704196519999</v>
      </c>
      <c r="T50" s="25">
        <v>0.89159071094555198</v>
      </c>
      <c r="U50" s="25">
        <v>96.6666666666667</v>
      </c>
      <c r="V50" s="25">
        <v>99.8764160659114</v>
      </c>
      <c r="W50" s="25">
        <v>82.857142857142904</v>
      </c>
      <c r="X50" s="57">
        <v>99.979381443299005</v>
      </c>
      <c r="Y50" s="221">
        <v>-3.7694194889564101</v>
      </c>
      <c r="Z50" s="223">
        <v>-1.38399460463918</v>
      </c>
      <c r="AA50" s="221">
        <v>-0.316565517952831</v>
      </c>
      <c r="AB50" s="153">
        <v>-0.27464514309180998</v>
      </c>
      <c r="AC50" s="223">
        <v>0.121909331532147</v>
      </c>
      <c r="AD50" s="154">
        <v>0.88812429281018901</v>
      </c>
      <c r="AE50" s="48">
        <v>11.095258051372801</v>
      </c>
      <c r="AF50" s="26">
        <v>1.35983169176027</v>
      </c>
      <c r="AG50" s="26">
        <v>65858.122716595099</v>
      </c>
      <c r="AH50" s="8" t="s">
        <v>934</v>
      </c>
      <c r="AI50" s="49">
        <v>3.3700594450863E-16</v>
      </c>
    </row>
    <row r="51" spans="1:35" s="27" customFormat="1" x14ac:dyDescent="0.25">
      <c r="A51" s="42">
        <v>62107</v>
      </c>
      <c r="B51" s="38" t="s">
        <v>935</v>
      </c>
      <c r="C51" s="43" t="s">
        <v>1005</v>
      </c>
      <c r="D51" s="42" t="s">
        <v>233</v>
      </c>
      <c r="E51" s="38" t="s">
        <v>234</v>
      </c>
      <c r="F51" s="26">
        <v>0.8</v>
      </c>
      <c r="G51" s="8"/>
      <c r="H51" s="42">
        <v>67</v>
      </c>
      <c r="I51" s="8">
        <v>4818</v>
      </c>
      <c r="J51" s="8">
        <v>60</v>
      </c>
      <c r="K51" s="8">
        <v>4825</v>
      </c>
      <c r="L51" s="8">
        <v>54</v>
      </c>
      <c r="M51" s="8">
        <v>13</v>
      </c>
      <c r="N51" s="8">
        <v>6</v>
      </c>
      <c r="O51" s="43">
        <v>4812</v>
      </c>
      <c r="P51" s="25">
        <v>1.3715455475946776</v>
      </c>
      <c r="Q51" s="25">
        <v>1.1054247697031729</v>
      </c>
      <c r="R51" s="25">
        <v>1.2282497441146367</v>
      </c>
      <c r="S51" s="56">
        <v>99.611054247696998</v>
      </c>
      <c r="T51" s="25">
        <v>0.84842942410856304</v>
      </c>
      <c r="U51" s="25">
        <v>80.597014925373102</v>
      </c>
      <c r="V51" s="25">
        <v>99.875466998754703</v>
      </c>
      <c r="W51" s="25">
        <v>90</v>
      </c>
      <c r="X51" s="57">
        <v>99.730569948186499</v>
      </c>
      <c r="Y51" s="221">
        <v>-1.0902728670503301</v>
      </c>
      <c r="Z51" s="223">
        <v>-0.404874490644824</v>
      </c>
      <c r="AA51" s="221">
        <v>-7.2475145906083505E-2</v>
      </c>
      <c r="AB51" s="153">
        <v>-0.38260977595909101</v>
      </c>
      <c r="AC51" s="223">
        <v>0.15328013629967899</v>
      </c>
      <c r="AD51" s="154">
        <v>0.74847353622908697</v>
      </c>
      <c r="AE51" s="48">
        <v>8.6439531358150195</v>
      </c>
      <c r="AF51" s="26">
        <v>0.66505587872719396</v>
      </c>
      <c r="AG51" s="26">
        <v>5675.7224363959804</v>
      </c>
      <c r="AH51" s="8" t="s">
        <v>1049</v>
      </c>
      <c r="AI51" s="49">
        <v>1.266836460473E-38</v>
      </c>
    </row>
    <row r="52" spans="1:35" s="27" customFormat="1" x14ac:dyDescent="0.25">
      <c r="A52" s="42">
        <v>62106</v>
      </c>
      <c r="B52" s="38" t="s">
        <v>936</v>
      </c>
      <c r="C52" s="43" t="s">
        <v>1005</v>
      </c>
      <c r="D52" s="42" t="s">
        <v>233</v>
      </c>
      <c r="E52" s="38" t="s">
        <v>234</v>
      </c>
      <c r="F52" s="26">
        <v>0.8</v>
      </c>
      <c r="G52" s="8">
        <v>12</v>
      </c>
      <c r="H52" s="42">
        <v>67</v>
      </c>
      <c r="I52" s="8">
        <v>4818</v>
      </c>
      <c r="J52" s="8">
        <v>427</v>
      </c>
      <c r="K52" s="8">
        <v>4458</v>
      </c>
      <c r="L52" s="8">
        <v>57</v>
      </c>
      <c r="M52" s="8">
        <v>10</v>
      </c>
      <c r="N52" s="8">
        <v>370</v>
      </c>
      <c r="O52" s="43">
        <v>4448</v>
      </c>
      <c r="P52" s="25">
        <v>1.3715455475946776</v>
      </c>
      <c r="Q52" s="25">
        <v>1.1668372569089047</v>
      </c>
      <c r="R52" s="25">
        <v>8.7410440122824973</v>
      </c>
      <c r="S52" s="56">
        <v>92.221084953940604</v>
      </c>
      <c r="T52" s="25">
        <v>0.21208741020691299</v>
      </c>
      <c r="U52" s="25">
        <v>85.074626865671604</v>
      </c>
      <c r="V52" s="25">
        <v>92.320464923204696</v>
      </c>
      <c r="W52" s="25">
        <v>13.348946135831399</v>
      </c>
      <c r="X52" s="57">
        <v>99.775684163301904</v>
      </c>
      <c r="Y52" s="221">
        <v>-1.4796812574962701</v>
      </c>
      <c r="Z52" s="223">
        <v>-0.2902193852912</v>
      </c>
      <c r="AA52" s="221">
        <v>1.09523227121472</v>
      </c>
      <c r="AB52" s="153">
        <v>1.1509451266720201</v>
      </c>
      <c r="AC52" s="223">
        <v>5.95791302822352</v>
      </c>
      <c r="AD52" s="154">
        <v>6.95984383849951</v>
      </c>
      <c r="AE52" s="48">
        <v>4.3026321815355804</v>
      </c>
      <c r="AF52" s="26">
        <v>0.35416273356438699</v>
      </c>
      <c r="AG52" s="26">
        <v>73.894040469977895</v>
      </c>
      <c r="AH52" s="8" t="s">
        <v>1047</v>
      </c>
      <c r="AI52" s="49">
        <v>5.8254037230313897E-34</v>
      </c>
    </row>
    <row r="53" spans="1:35" s="27" customFormat="1" x14ac:dyDescent="0.25">
      <c r="A53" s="42">
        <v>62484</v>
      </c>
      <c r="B53" s="38" t="s">
        <v>937</v>
      </c>
      <c r="C53" s="43" t="s">
        <v>1006</v>
      </c>
      <c r="D53" s="42" t="s">
        <v>239</v>
      </c>
      <c r="E53" s="38" t="s">
        <v>240</v>
      </c>
      <c r="F53" s="26">
        <v>0.99</v>
      </c>
      <c r="G53" s="8">
        <v>7</v>
      </c>
      <c r="H53" s="42">
        <v>20</v>
      </c>
      <c r="I53" s="8">
        <v>4865</v>
      </c>
      <c r="J53" s="8">
        <v>19</v>
      </c>
      <c r="K53" s="8">
        <v>4866</v>
      </c>
      <c r="L53" s="8">
        <v>17</v>
      </c>
      <c r="M53" s="8">
        <v>3</v>
      </c>
      <c r="N53" s="8">
        <v>2</v>
      </c>
      <c r="O53" s="43">
        <v>4863</v>
      </c>
      <c r="P53" s="25">
        <v>0.40941658137154557</v>
      </c>
      <c r="Q53" s="25">
        <v>0.34800409416581368</v>
      </c>
      <c r="R53" s="25">
        <v>0.3889457523029683</v>
      </c>
      <c r="S53" s="56">
        <v>99.8976458546571</v>
      </c>
      <c r="T53" s="25">
        <v>0.87128138915970699</v>
      </c>
      <c r="U53" s="25">
        <v>85</v>
      </c>
      <c r="V53" s="25">
        <v>99.958890030832507</v>
      </c>
      <c r="W53" s="25">
        <v>89.473684210526301</v>
      </c>
      <c r="X53" s="57">
        <v>99.9383477188656</v>
      </c>
      <c r="Y53" s="221">
        <v>-1.30767805596509</v>
      </c>
      <c r="Z53" s="223">
        <v>-0.57656560711249205</v>
      </c>
      <c r="AA53" s="221">
        <v>0.15454684174010599</v>
      </c>
      <c r="AB53" s="153">
        <v>-0.28158492851467898</v>
      </c>
      <c r="AC53" s="223">
        <v>-3.7675871958720498E-2</v>
      </c>
      <c r="AD53" s="154">
        <v>0.292351351563304</v>
      </c>
      <c r="AE53" s="48">
        <v>10.517030824264999</v>
      </c>
      <c r="AF53" s="26">
        <v>1.54723463602745</v>
      </c>
      <c r="AG53" s="26">
        <v>36939.282281677202</v>
      </c>
      <c r="AH53" s="8" t="s">
        <v>938</v>
      </c>
      <c r="AI53" s="49">
        <v>1.0659184328161699E-11</v>
      </c>
    </row>
    <row r="54" spans="1:35" s="27" customFormat="1" x14ac:dyDescent="0.25">
      <c r="A54" s="42">
        <v>43334</v>
      </c>
      <c r="B54" s="38" t="s">
        <v>939</v>
      </c>
      <c r="C54" s="43" t="s">
        <v>1005</v>
      </c>
      <c r="D54" s="42" t="s">
        <v>230</v>
      </c>
      <c r="E54" s="38" t="s">
        <v>231</v>
      </c>
      <c r="F54" s="26">
        <v>0.45</v>
      </c>
      <c r="G54" s="8">
        <v>5</v>
      </c>
      <c r="H54" s="42">
        <v>30</v>
      </c>
      <c r="I54" s="8">
        <v>4855</v>
      </c>
      <c r="J54" s="8">
        <v>38</v>
      </c>
      <c r="K54" s="8">
        <v>4847</v>
      </c>
      <c r="L54" s="8">
        <v>29</v>
      </c>
      <c r="M54" s="8">
        <v>1</v>
      </c>
      <c r="N54" s="8">
        <v>9</v>
      </c>
      <c r="O54" s="43">
        <v>4846</v>
      </c>
      <c r="P54" s="25">
        <v>0.61412487205731825</v>
      </c>
      <c r="Q54" s="25">
        <v>0.59365404298874103</v>
      </c>
      <c r="R54" s="25">
        <v>0.77789150460593659</v>
      </c>
      <c r="S54" s="56">
        <v>99.795291709314199</v>
      </c>
      <c r="T54" s="25">
        <v>0.85192482570475803</v>
      </c>
      <c r="U54" s="25">
        <v>96.6666666666667</v>
      </c>
      <c r="V54" s="25">
        <v>99.8146240988671</v>
      </c>
      <c r="W54" s="25">
        <v>76.315789473684205</v>
      </c>
      <c r="X54" s="57">
        <v>99.979368681658798</v>
      </c>
      <c r="Y54" s="221">
        <v>-9.4473254110518408</v>
      </c>
      <c r="Z54" s="223">
        <v>-1.31103445335525</v>
      </c>
      <c r="AA54" s="221">
        <v>-0.40648813761972902</v>
      </c>
      <c r="AB54" s="153">
        <v>-0.13269066207342001</v>
      </c>
      <c r="AC54" s="223">
        <v>0.18223413128539501</v>
      </c>
      <c r="AD54" s="154">
        <v>0.55611975399898195</v>
      </c>
      <c r="AE54" s="48">
        <v>10.003044442144899</v>
      </c>
      <c r="AF54" s="26">
        <v>1.1516050873039301</v>
      </c>
      <c r="AG54" s="26">
        <v>22093.626276802799</v>
      </c>
      <c r="AH54" s="8" t="s">
        <v>940</v>
      </c>
      <c r="AI54" s="49">
        <v>3.7484409273658302E-18</v>
      </c>
    </row>
    <row r="55" spans="1:35" s="27" customFormat="1" ht="15" customHeight="1" x14ac:dyDescent="0.25">
      <c r="A55" s="42">
        <v>53256</v>
      </c>
      <c r="B55" s="38" t="s">
        <v>249</v>
      </c>
      <c r="C55" s="43" t="s">
        <v>1004</v>
      </c>
      <c r="D55" s="42" t="s">
        <v>252</v>
      </c>
      <c r="E55" s="38" t="s">
        <v>249</v>
      </c>
      <c r="F55" s="26">
        <v>0.6</v>
      </c>
      <c r="G55" s="8">
        <v>12.5</v>
      </c>
      <c r="H55" s="42">
        <v>296</v>
      </c>
      <c r="I55" s="8">
        <v>4589</v>
      </c>
      <c r="J55" s="8">
        <v>300</v>
      </c>
      <c r="K55" s="8">
        <v>4585</v>
      </c>
      <c r="L55" s="8">
        <v>285</v>
      </c>
      <c r="M55" s="8">
        <v>11</v>
      </c>
      <c r="N55" s="8">
        <v>15</v>
      </c>
      <c r="O55" s="43">
        <v>4574</v>
      </c>
      <c r="P55" s="25">
        <v>6.059365404298874</v>
      </c>
      <c r="Q55" s="25">
        <v>5.8341862845445247</v>
      </c>
      <c r="R55" s="25">
        <v>6.1412487205731825</v>
      </c>
      <c r="S55" s="56">
        <v>99.467758444216997</v>
      </c>
      <c r="T55" s="25">
        <v>0.95354187851609096</v>
      </c>
      <c r="U55" s="25">
        <v>96.283783783783804</v>
      </c>
      <c r="V55" s="25">
        <v>99.673131401176704</v>
      </c>
      <c r="W55" s="25">
        <v>95</v>
      </c>
      <c r="X55" s="57">
        <v>99.760087241003305</v>
      </c>
      <c r="Y55" s="221">
        <v>-5.0658482988447604</v>
      </c>
      <c r="Z55" s="223">
        <v>-1.34974002574923</v>
      </c>
      <c r="AA55" s="221">
        <v>-0.51952932831034704</v>
      </c>
      <c r="AB55" s="153">
        <v>-1.0920735865479301</v>
      </c>
      <c r="AC55" s="223">
        <v>4.9836245338688599E-2</v>
      </c>
      <c r="AD55" s="154">
        <v>0.746449403628349</v>
      </c>
      <c r="AE55" s="48">
        <v>9.2702641581075795</v>
      </c>
      <c r="AF55" s="26">
        <v>0.45411000336975499</v>
      </c>
      <c r="AG55" s="26">
        <v>10617.5562295811</v>
      </c>
      <c r="AH55" s="8" t="s">
        <v>941</v>
      </c>
      <c r="AI55" s="49">
        <v>1.2522154032044699E-92</v>
      </c>
    </row>
    <row r="56" spans="1:35" s="27" customFormat="1" x14ac:dyDescent="0.25">
      <c r="A56" s="42">
        <v>41726</v>
      </c>
      <c r="B56" s="38" t="s">
        <v>98</v>
      </c>
      <c r="C56" s="43" t="s">
        <v>1005</v>
      </c>
      <c r="D56" s="42" t="s">
        <v>73</v>
      </c>
      <c r="E56" s="38" t="s">
        <v>69</v>
      </c>
      <c r="F56" s="26">
        <v>0.1</v>
      </c>
      <c r="G56" s="8">
        <v>25</v>
      </c>
      <c r="H56" s="42">
        <v>1499</v>
      </c>
      <c r="I56" s="8">
        <v>3386</v>
      </c>
      <c r="J56" s="8">
        <v>2029</v>
      </c>
      <c r="K56" s="8">
        <v>2856</v>
      </c>
      <c r="L56" s="8">
        <v>1446</v>
      </c>
      <c r="M56" s="8">
        <v>53</v>
      </c>
      <c r="N56" s="8">
        <v>583</v>
      </c>
      <c r="O56" s="43">
        <v>2803</v>
      </c>
      <c r="P56" s="25">
        <v>30.685772773797339</v>
      </c>
      <c r="Q56" s="25">
        <v>29.600818833162744</v>
      </c>
      <c r="R56" s="25">
        <v>41.535312180143293</v>
      </c>
      <c r="S56" s="56">
        <v>86.980552712384807</v>
      </c>
      <c r="T56" s="25">
        <v>0.72139128057996305</v>
      </c>
      <c r="U56" s="25">
        <v>96.464309539693105</v>
      </c>
      <c r="V56" s="25">
        <v>82.782043709391601</v>
      </c>
      <c r="W56" s="25">
        <v>71.266633809758503</v>
      </c>
      <c r="X56" s="57">
        <v>98.144257703081195</v>
      </c>
      <c r="Y56" s="221">
        <v>-9.7951548376530795</v>
      </c>
      <c r="Z56" s="223">
        <v>-3.3543493950742902</v>
      </c>
      <c r="AA56" s="221">
        <v>-0.18609741441889399</v>
      </c>
      <c r="AB56" s="153">
        <v>-0.33550499774947801</v>
      </c>
      <c r="AC56" s="223">
        <v>0.258446487596451</v>
      </c>
      <c r="AD56" s="154">
        <v>0.89899788520776502</v>
      </c>
      <c r="AE56" s="48">
        <v>4.8934630307596301</v>
      </c>
      <c r="AF56" s="26">
        <v>0.15089100866595501</v>
      </c>
      <c r="AG56" s="26">
        <v>133.41479451722</v>
      </c>
      <c r="AH56" s="8" t="s">
        <v>942</v>
      </c>
      <c r="AI56" s="49">
        <v>1.02198884690864E-230</v>
      </c>
    </row>
    <row r="57" spans="1:35" s="27" customFormat="1" ht="15" customHeight="1" x14ac:dyDescent="0.25">
      <c r="A57" s="42">
        <v>54742</v>
      </c>
      <c r="B57" s="38" t="s">
        <v>259</v>
      </c>
      <c r="C57" s="43" t="s">
        <v>1005</v>
      </c>
      <c r="D57" s="42" t="s">
        <v>264</v>
      </c>
      <c r="E57" s="38" t="s">
        <v>254</v>
      </c>
      <c r="F57" s="26">
        <v>1</v>
      </c>
      <c r="G57" s="8">
        <v>3</v>
      </c>
      <c r="H57" s="42">
        <v>232</v>
      </c>
      <c r="I57" s="8">
        <v>4653</v>
      </c>
      <c r="J57" s="8">
        <v>442</v>
      </c>
      <c r="K57" s="8">
        <v>4443</v>
      </c>
      <c r="L57" s="8">
        <v>164</v>
      </c>
      <c r="M57" s="8">
        <v>68</v>
      </c>
      <c r="N57" s="8">
        <v>278</v>
      </c>
      <c r="O57" s="43">
        <v>4375</v>
      </c>
      <c r="P57" s="25">
        <v>4.7492323439099282</v>
      </c>
      <c r="Q57" s="25">
        <v>3.357215967246673</v>
      </c>
      <c r="R57" s="25">
        <v>9.048106448311156</v>
      </c>
      <c r="S57" s="56">
        <v>92.917093142272293</v>
      </c>
      <c r="T57" s="25">
        <v>0.45254618608137198</v>
      </c>
      <c r="U57" s="25">
        <v>70.689655172413794</v>
      </c>
      <c r="V57" s="25">
        <v>94.025359982806805</v>
      </c>
      <c r="W57" s="25">
        <v>37.104072398189999</v>
      </c>
      <c r="X57" s="57">
        <v>98.4695025883412</v>
      </c>
      <c r="Y57" s="264">
        <v>-1.7759822927175599</v>
      </c>
      <c r="Z57" s="265">
        <v>-3.5967821501794603E-2</v>
      </c>
      <c r="AA57" s="264">
        <v>1.62737889748096</v>
      </c>
      <c r="AB57" s="244">
        <v>-1.0015536930625499</v>
      </c>
      <c r="AC57" s="265">
        <v>9.5484171073231594E-2</v>
      </c>
      <c r="AD57" s="245">
        <v>1.2984563001134299</v>
      </c>
      <c r="AE57" s="48">
        <v>3.5506046718983599</v>
      </c>
      <c r="AF57" s="26">
        <v>0.161179132258714</v>
      </c>
      <c r="AG57" s="26">
        <v>34.8343744880221</v>
      </c>
      <c r="AH57" s="8" t="s">
        <v>944</v>
      </c>
      <c r="AI57" s="49">
        <v>1.5210668357781601E-107</v>
      </c>
    </row>
    <row r="58" spans="1:35" s="27" customFormat="1" x14ac:dyDescent="0.25">
      <c r="A58" s="42">
        <v>54742</v>
      </c>
      <c r="B58" s="38" t="s">
        <v>259</v>
      </c>
      <c r="C58" s="43" t="s">
        <v>1004</v>
      </c>
      <c r="D58" s="42" t="s">
        <v>262</v>
      </c>
      <c r="E58" s="38" t="s">
        <v>259</v>
      </c>
      <c r="F58" s="26" t="s">
        <v>160</v>
      </c>
      <c r="G58" s="8">
        <v>3</v>
      </c>
      <c r="H58" s="42">
        <v>308</v>
      </c>
      <c r="I58" s="8">
        <v>4577</v>
      </c>
      <c r="J58" s="8">
        <v>442</v>
      </c>
      <c r="K58" s="8">
        <v>4443</v>
      </c>
      <c r="L58" s="8">
        <v>220</v>
      </c>
      <c r="M58" s="8">
        <v>88</v>
      </c>
      <c r="N58" s="8">
        <v>222</v>
      </c>
      <c r="O58" s="43">
        <v>4355</v>
      </c>
      <c r="P58" s="25">
        <v>6.3050153531218012</v>
      </c>
      <c r="Q58" s="25">
        <v>4.5035823950870011</v>
      </c>
      <c r="R58" s="25">
        <v>9.048106448311156</v>
      </c>
      <c r="S58" s="56">
        <v>93.654042988740997</v>
      </c>
      <c r="T58" s="25">
        <v>0.55348376135714294</v>
      </c>
      <c r="U58" s="25">
        <v>71.428571428571402</v>
      </c>
      <c r="V58" s="25">
        <v>95.149661350229394</v>
      </c>
      <c r="W58" s="25">
        <v>49.773755656108598</v>
      </c>
      <c r="X58" s="57">
        <v>98.019356290794505</v>
      </c>
      <c r="Y58" s="264">
        <v>-1.80889808915822</v>
      </c>
      <c r="Z58" s="265">
        <v>-0.10411784031280399</v>
      </c>
      <c r="AA58" s="264">
        <v>1.31507544300998</v>
      </c>
      <c r="AB58" s="244">
        <v>-1.26862194905958</v>
      </c>
      <c r="AC58" s="265">
        <v>0.19577088543514901</v>
      </c>
      <c r="AD58" s="245">
        <v>1.6205459828092601</v>
      </c>
      <c r="AE58" s="48">
        <v>3.8534156454222601</v>
      </c>
      <c r="AF58" s="26">
        <v>0.14787718392548099</v>
      </c>
      <c r="AG58" s="26">
        <v>47.153849310682403</v>
      </c>
      <c r="AH58" s="8" t="s">
        <v>943</v>
      </c>
      <c r="AI58" s="49">
        <v>1.08574735397455E-149</v>
      </c>
    </row>
    <row r="59" spans="1:35" s="27" customFormat="1" ht="15" customHeight="1" x14ac:dyDescent="0.25">
      <c r="A59" s="42">
        <v>54741</v>
      </c>
      <c r="B59" s="38" t="s">
        <v>254</v>
      </c>
      <c r="C59" s="43" t="s">
        <v>1004</v>
      </c>
      <c r="D59" s="42" t="s">
        <v>264</v>
      </c>
      <c r="E59" s="38" t="s">
        <v>254</v>
      </c>
      <c r="F59" s="26">
        <v>1</v>
      </c>
      <c r="G59" s="8">
        <v>3</v>
      </c>
      <c r="H59" s="42">
        <v>232</v>
      </c>
      <c r="I59" s="8">
        <v>4653</v>
      </c>
      <c r="J59" s="8">
        <v>482</v>
      </c>
      <c r="K59" s="8">
        <v>4403</v>
      </c>
      <c r="L59" s="8">
        <v>183</v>
      </c>
      <c r="M59" s="8">
        <v>49</v>
      </c>
      <c r="N59" s="8">
        <v>299</v>
      </c>
      <c r="O59" s="43">
        <v>4354</v>
      </c>
      <c r="P59" s="25">
        <v>4.7492323439099282</v>
      </c>
      <c r="Q59" s="25">
        <v>3.7461617195496419</v>
      </c>
      <c r="R59" s="25">
        <v>9.8669396110542475</v>
      </c>
      <c r="S59" s="56">
        <v>92.876151484135093</v>
      </c>
      <c r="T59" s="25">
        <v>0.47921140650723798</v>
      </c>
      <c r="U59" s="25">
        <v>78.879310344827601</v>
      </c>
      <c r="V59" s="25">
        <v>93.574038254889302</v>
      </c>
      <c r="W59" s="25">
        <v>37.966804979253098</v>
      </c>
      <c r="X59" s="57">
        <v>98.887122416534197</v>
      </c>
      <c r="Y59" s="264">
        <v>-1.1893883363212401</v>
      </c>
      <c r="Z59" s="265">
        <v>9.0351393023655104E-3</v>
      </c>
      <c r="AA59" s="264">
        <v>1.0078617143881801</v>
      </c>
      <c r="AB59" s="244">
        <v>-0.95432634609045497</v>
      </c>
      <c r="AC59" s="265">
        <v>1.0935391193146101E-2</v>
      </c>
      <c r="AD59" s="245">
        <v>0.78980993906541896</v>
      </c>
      <c r="AE59" s="48">
        <v>3.9241763574338999</v>
      </c>
      <c r="AF59" s="26">
        <v>0.17572158741986699</v>
      </c>
      <c r="AG59" s="26">
        <v>50.611375204126098</v>
      </c>
      <c r="AH59" s="8" t="s">
        <v>945</v>
      </c>
      <c r="AI59" s="49">
        <v>1.8153838255637999E-110</v>
      </c>
    </row>
    <row r="60" spans="1:35" s="27" customFormat="1" ht="15" customHeight="1" x14ac:dyDescent="0.2">
      <c r="A60" s="42">
        <v>54741</v>
      </c>
      <c r="B60" s="38" t="s">
        <v>254</v>
      </c>
      <c r="C60" s="43" t="s">
        <v>1005</v>
      </c>
      <c r="D60" s="240" t="s">
        <v>262</v>
      </c>
      <c r="E60" s="37" t="s">
        <v>259</v>
      </c>
      <c r="F60" s="240" t="s">
        <v>160</v>
      </c>
      <c r="G60" s="240">
        <v>3</v>
      </c>
      <c r="H60" s="236">
        <v>308</v>
      </c>
      <c r="I60" s="266">
        <v>4577</v>
      </c>
      <c r="J60" s="266">
        <v>482</v>
      </c>
      <c r="K60" s="266">
        <v>4403</v>
      </c>
      <c r="L60" s="266">
        <v>247</v>
      </c>
      <c r="M60" s="266">
        <v>61</v>
      </c>
      <c r="N60" s="266">
        <v>235</v>
      </c>
      <c r="O60" s="243">
        <v>4342</v>
      </c>
      <c r="P60" s="267">
        <v>6.3050153531218012</v>
      </c>
      <c r="Q60" s="267">
        <v>5.0562947799385878</v>
      </c>
      <c r="R60" s="267">
        <v>9.8669396110542475</v>
      </c>
      <c r="S60" s="268">
        <v>93.940634595701098</v>
      </c>
      <c r="T60" s="269">
        <v>0.59408663879280299</v>
      </c>
      <c r="U60" s="269">
        <v>80.194805194805198</v>
      </c>
      <c r="V60" s="269">
        <v>94.865632510378006</v>
      </c>
      <c r="W60" s="269">
        <v>51.244813278008301</v>
      </c>
      <c r="X60" s="270">
        <v>98.614580967522102</v>
      </c>
      <c r="Y60" s="271">
        <v>-1.26949684199821</v>
      </c>
      <c r="Z60" s="271">
        <v>-3.3997033162103001E-2</v>
      </c>
      <c r="AA60" s="271">
        <v>0.78980993906541896</v>
      </c>
      <c r="AB60" s="271">
        <v>-0.98589771252806302</v>
      </c>
      <c r="AC60" s="271">
        <v>7.7725223519313602E-2</v>
      </c>
      <c r="AD60" s="271">
        <v>1.04115886956862</v>
      </c>
      <c r="AE60" s="244">
        <v>4.2729605041862699</v>
      </c>
      <c r="AF60" s="264">
        <v>0.161476860919088</v>
      </c>
      <c r="AG60" s="264">
        <v>71.733689459138901</v>
      </c>
      <c r="AH60" s="264" t="s">
        <v>1201</v>
      </c>
      <c r="AI60" s="242">
        <v>2.67260484023286E-154</v>
      </c>
    </row>
    <row r="61" spans="1:35" s="27" customFormat="1" ht="15" customHeight="1" x14ac:dyDescent="0.25">
      <c r="A61" s="42">
        <v>52913</v>
      </c>
      <c r="B61" s="38" t="s">
        <v>266</v>
      </c>
      <c r="C61" s="43" t="s">
        <v>1004</v>
      </c>
      <c r="D61" s="42" t="s">
        <v>267</v>
      </c>
      <c r="E61" s="38" t="s">
        <v>266</v>
      </c>
      <c r="F61" s="26">
        <v>0.01</v>
      </c>
      <c r="G61" s="8">
        <v>6.3</v>
      </c>
      <c r="H61" s="42">
        <v>96</v>
      </c>
      <c r="I61" s="8">
        <v>4789</v>
      </c>
      <c r="J61" s="8">
        <v>101</v>
      </c>
      <c r="K61" s="8">
        <v>4784</v>
      </c>
      <c r="L61" s="8">
        <v>86</v>
      </c>
      <c r="M61" s="8">
        <v>10</v>
      </c>
      <c r="N61" s="8">
        <v>15</v>
      </c>
      <c r="O61" s="43">
        <v>4774</v>
      </c>
      <c r="P61" s="25">
        <v>1.9651995905834188</v>
      </c>
      <c r="Q61" s="25">
        <v>1.7604912998976459</v>
      </c>
      <c r="R61" s="25">
        <v>2.067553735926305</v>
      </c>
      <c r="S61" s="56">
        <v>99.488229273285597</v>
      </c>
      <c r="T61" s="25">
        <v>0.87048665203886</v>
      </c>
      <c r="U61" s="25">
        <v>89.5833333333333</v>
      </c>
      <c r="V61" s="25">
        <v>99.686782209229506</v>
      </c>
      <c r="W61" s="25">
        <v>85.148514851485103</v>
      </c>
      <c r="X61" s="57">
        <v>99.790969899665598</v>
      </c>
      <c r="Y61" s="221">
        <v>-8.8101413527844592</v>
      </c>
      <c r="Z61" s="223">
        <v>0</v>
      </c>
      <c r="AA61" s="221">
        <v>1.04891551140357</v>
      </c>
      <c r="AB61" s="153">
        <v>-0.75063227716805003</v>
      </c>
      <c r="AC61" s="223">
        <v>-6.5144663143589507E-2</v>
      </c>
      <c r="AD61" s="154">
        <v>0.89318921163809495</v>
      </c>
      <c r="AE61" s="48">
        <v>8.1297515708761594</v>
      </c>
      <c r="AF61" s="26">
        <v>0.48569614620828</v>
      </c>
      <c r="AG61" s="26">
        <v>3393.9563028095699</v>
      </c>
      <c r="AH61" s="8" t="s">
        <v>946</v>
      </c>
      <c r="AI61" s="49">
        <v>6.8872139110883104E-63</v>
      </c>
    </row>
    <row r="62" spans="1:35" s="27" customFormat="1" ht="15" customHeight="1" x14ac:dyDescent="0.25">
      <c r="A62" s="42">
        <v>39767</v>
      </c>
      <c r="B62" s="38" t="s">
        <v>270</v>
      </c>
      <c r="C62" s="43" t="s">
        <v>1004</v>
      </c>
      <c r="D62" s="42" t="s">
        <v>34</v>
      </c>
      <c r="E62" s="38" t="s">
        <v>270</v>
      </c>
      <c r="F62" s="26">
        <v>0.85</v>
      </c>
      <c r="G62" s="8">
        <v>10</v>
      </c>
      <c r="H62" s="42">
        <v>32</v>
      </c>
      <c r="I62" s="8">
        <v>4853</v>
      </c>
      <c r="J62" s="8">
        <v>285</v>
      </c>
      <c r="K62" s="8">
        <v>4600</v>
      </c>
      <c r="L62" s="8">
        <v>25</v>
      </c>
      <c r="M62" s="8">
        <v>7</v>
      </c>
      <c r="N62" s="8">
        <v>260</v>
      </c>
      <c r="O62" s="43">
        <v>4593</v>
      </c>
      <c r="P62" s="25">
        <v>0.65506653019447281</v>
      </c>
      <c r="Q62" s="25">
        <v>0.51177072671443202</v>
      </c>
      <c r="R62" s="25">
        <v>5.8341862845445247</v>
      </c>
      <c r="S62" s="56">
        <v>94.534288638689901</v>
      </c>
      <c r="T62" s="25">
        <v>0.14768951287488399</v>
      </c>
      <c r="U62" s="25">
        <v>78.125</v>
      </c>
      <c r="V62" s="25">
        <v>94.642489181949301</v>
      </c>
      <c r="W62" s="25">
        <v>8.7719298245614006</v>
      </c>
      <c r="X62" s="57">
        <v>99.847826086956502</v>
      </c>
      <c r="Y62" s="221">
        <v>-2.05703355024768</v>
      </c>
      <c r="Z62" s="223">
        <v>-0.27028064704821803</v>
      </c>
      <c r="AA62" s="221">
        <v>1.62274123414649</v>
      </c>
      <c r="AB62" s="153">
        <v>3.7024776450687198</v>
      </c>
      <c r="AC62" s="223">
        <v>5.74758192793478</v>
      </c>
      <c r="AD62" s="154">
        <v>7.4146912570709604</v>
      </c>
      <c r="AE62" s="48">
        <v>4.1504620469507101</v>
      </c>
      <c r="AF62" s="26">
        <v>0.43861746612214603</v>
      </c>
      <c r="AG62" s="26">
        <v>63.463316556754798</v>
      </c>
      <c r="AH62" s="8" t="s">
        <v>947</v>
      </c>
      <c r="AI62" s="49">
        <v>3.00376900982938E-21</v>
      </c>
    </row>
    <row r="63" spans="1:35" s="27" customFormat="1" ht="15" customHeight="1" x14ac:dyDescent="0.25">
      <c r="A63" s="42">
        <v>38595</v>
      </c>
      <c r="B63" s="38" t="s">
        <v>271</v>
      </c>
      <c r="C63" s="43" t="s">
        <v>1004</v>
      </c>
      <c r="D63" s="42" t="s">
        <v>274</v>
      </c>
      <c r="E63" s="38" t="s">
        <v>271</v>
      </c>
      <c r="F63" s="26">
        <v>0.25</v>
      </c>
      <c r="G63" s="8">
        <v>2.5</v>
      </c>
      <c r="H63" s="42">
        <v>43</v>
      </c>
      <c r="I63" s="8">
        <v>4842</v>
      </c>
      <c r="J63" s="8">
        <v>109</v>
      </c>
      <c r="K63" s="8">
        <v>4776</v>
      </c>
      <c r="L63" s="8">
        <v>36</v>
      </c>
      <c r="M63" s="8">
        <v>7</v>
      </c>
      <c r="N63" s="8">
        <v>73</v>
      </c>
      <c r="O63" s="43">
        <v>4769</v>
      </c>
      <c r="P63" s="25">
        <v>0.88024564994882293</v>
      </c>
      <c r="Q63" s="25">
        <v>0.73694984646878203</v>
      </c>
      <c r="R63" s="25">
        <v>2.2313203684749232</v>
      </c>
      <c r="S63" s="56">
        <v>98.362333674513806</v>
      </c>
      <c r="T63" s="25">
        <v>0.46695474025637002</v>
      </c>
      <c r="U63" s="25">
        <v>83.720930232558104</v>
      </c>
      <c r="V63" s="25">
        <v>98.492358529533206</v>
      </c>
      <c r="W63" s="25">
        <v>33.0275229357798</v>
      </c>
      <c r="X63" s="57">
        <v>99.853433835845905</v>
      </c>
      <c r="Y63" s="221">
        <v>-1.3777219224930599</v>
      </c>
      <c r="Z63" s="223">
        <v>-0.367447549416418</v>
      </c>
      <c r="AA63" s="221">
        <v>0.44797918579656398</v>
      </c>
      <c r="AB63" s="153">
        <v>-0.55639489473868198</v>
      </c>
      <c r="AC63" s="223">
        <v>0.50914927097531504</v>
      </c>
      <c r="AD63" s="154">
        <v>4.7296125325385603</v>
      </c>
      <c r="AE63" s="48">
        <v>6.0737841330157796</v>
      </c>
      <c r="AF63" s="26">
        <v>0.45217613451063798</v>
      </c>
      <c r="AG63" s="26">
        <v>434.32110465896397</v>
      </c>
      <c r="AH63" s="8" t="s">
        <v>948</v>
      </c>
      <c r="AI63" s="49">
        <v>3.9085603977369701E-41</v>
      </c>
    </row>
    <row r="64" spans="1:35" s="27" customFormat="1" x14ac:dyDescent="0.25">
      <c r="A64" s="42">
        <v>62485</v>
      </c>
      <c r="B64" s="38" t="s">
        <v>949</v>
      </c>
      <c r="C64" s="43" t="s">
        <v>1005</v>
      </c>
      <c r="D64" s="42" t="s">
        <v>274</v>
      </c>
      <c r="E64" s="38" t="s">
        <v>271</v>
      </c>
      <c r="F64" s="26">
        <v>0.25</v>
      </c>
      <c r="G64" s="8">
        <v>2.5</v>
      </c>
      <c r="H64" s="42">
        <v>43</v>
      </c>
      <c r="I64" s="8">
        <v>4842</v>
      </c>
      <c r="J64" s="8">
        <v>61</v>
      </c>
      <c r="K64" s="8">
        <v>4824</v>
      </c>
      <c r="L64" s="8">
        <v>34</v>
      </c>
      <c r="M64" s="8">
        <v>9</v>
      </c>
      <c r="N64" s="8">
        <v>27</v>
      </c>
      <c r="O64" s="43">
        <v>4815</v>
      </c>
      <c r="P64" s="25">
        <v>0.88024564994882293</v>
      </c>
      <c r="Q64" s="25">
        <v>0.69600818833162736</v>
      </c>
      <c r="R64" s="25">
        <v>1.2487205731832141</v>
      </c>
      <c r="S64" s="56">
        <v>99.263050153531196</v>
      </c>
      <c r="T64" s="25">
        <v>0.65023448967171404</v>
      </c>
      <c r="U64" s="25">
        <v>79.069767441860506</v>
      </c>
      <c r="V64" s="25">
        <v>99.442379182156103</v>
      </c>
      <c r="W64" s="25">
        <v>55.737704918032797</v>
      </c>
      <c r="X64" s="57">
        <v>99.813432835820905</v>
      </c>
      <c r="Y64" s="221">
        <v>-5.0520152990552498</v>
      </c>
      <c r="Z64" s="223">
        <v>-1.0586564997162899</v>
      </c>
      <c r="AA64" s="221">
        <v>0.60483380385895802</v>
      </c>
      <c r="AB64" s="153">
        <v>-1.4682566609829699</v>
      </c>
      <c r="AC64" s="223">
        <v>1.5565697656713499E-2</v>
      </c>
      <c r="AD64" s="154">
        <v>0.94341721018270297</v>
      </c>
      <c r="AE64" s="48">
        <v>6.7978193518435202</v>
      </c>
      <c r="AF64" s="26">
        <v>0.47497517465403599</v>
      </c>
      <c r="AG64" s="26">
        <v>895.89153579178901</v>
      </c>
      <c r="AH64" s="8" t="s">
        <v>950</v>
      </c>
      <c r="AI64" s="49">
        <v>1.84281857504748E-46</v>
      </c>
    </row>
    <row r="65" spans="1:35" s="27" customFormat="1" ht="15" customHeight="1" x14ac:dyDescent="0.25">
      <c r="A65" s="42">
        <v>39757</v>
      </c>
      <c r="B65" s="38" t="s">
        <v>277</v>
      </c>
      <c r="C65" s="43" t="s">
        <v>1004</v>
      </c>
      <c r="D65" s="42" t="s">
        <v>280</v>
      </c>
      <c r="E65" s="38" t="s">
        <v>277</v>
      </c>
      <c r="F65" s="26">
        <v>1</v>
      </c>
      <c r="G65" s="8">
        <v>24</v>
      </c>
      <c r="H65" s="42">
        <v>26</v>
      </c>
      <c r="I65" s="8">
        <v>4859</v>
      </c>
      <c r="J65" s="8">
        <v>23</v>
      </c>
      <c r="K65" s="8">
        <v>4862</v>
      </c>
      <c r="L65" s="8">
        <v>14</v>
      </c>
      <c r="M65" s="8">
        <v>12</v>
      </c>
      <c r="N65" s="8">
        <v>9</v>
      </c>
      <c r="O65" s="43">
        <v>4850</v>
      </c>
      <c r="P65" s="25">
        <v>0.53224155578300925</v>
      </c>
      <c r="Q65" s="25">
        <v>0.28659160696008185</v>
      </c>
      <c r="R65" s="25">
        <v>0.47082906857727741</v>
      </c>
      <c r="S65" s="56">
        <v>99.570112589559898</v>
      </c>
      <c r="T65" s="25">
        <v>0.56927643815945606</v>
      </c>
      <c r="U65" s="25">
        <v>53.846153846153797</v>
      </c>
      <c r="V65" s="25">
        <v>99.814776703025302</v>
      </c>
      <c r="W65" s="25">
        <v>60.869565217391298</v>
      </c>
      <c r="X65" s="57">
        <v>99.753187988482097</v>
      </c>
      <c r="Y65" s="221">
        <v>-0.16203825594952401</v>
      </c>
      <c r="Z65" s="223">
        <v>0.33203947040790399</v>
      </c>
      <c r="AA65" s="221">
        <v>0.81731109855571304</v>
      </c>
      <c r="AB65" s="153">
        <v>-0.54739854434115598</v>
      </c>
      <c r="AC65" s="223">
        <v>-0.103520300807722</v>
      </c>
      <c r="AD65" s="154">
        <v>0.670292314467136</v>
      </c>
      <c r="AE65" s="48">
        <v>6.8116536756071699</v>
      </c>
      <c r="AF65" s="26">
        <v>0.60661419809591999</v>
      </c>
      <c r="AG65" s="26">
        <v>908.37171774762703</v>
      </c>
      <c r="AH65" s="8" t="s">
        <v>951</v>
      </c>
      <c r="AI65" s="49">
        <v>2.9387865572569699E-29</v>
      </c>
    </row>
    <row r="66" spans="1:35" s="27" customFormat="1" ht="15" customHeight="1" x14ac:dyDescent="0.25">
      <c r="A66" s="42">
        <v>52954</v>
      </c>
      <c r="B66" s="38" t="s">
        <v>217</v>
      </c>
      <c r="C66" s="43" t="s">
        <v>1004</v>
      </c>
      <c r="D66" s="42" t="s">
        <v>282</v>
      </c>
      <c r="E66" s="38" t="s">
        <v>217</v>
      </c>
      <c r="F66" s="26">
        <v>0.15</v>
      </c>
      <c r="G66" s="8">
        <v>12</v>
      </c>
      <c r="H66" s="42">
        <v>137</v>
      </c>
      <c r="I66" s="8">
        <v>4748</v>
      </c>
      <c r="J66" s="8">
        <v>247</v>
      </c>
      <c r="K66" s="8">
        <v>4638</v>
      </c>
      <c r="L66" s="8">
        <v>128</v>
      </c>
      <c r="M66" s="8">
        <v>9</v>
      </c>
      <c r="N66" s="8">
        <v>119</v>
      </c>
      <c r="O66" s="43">
        <v>4629</v>
      </c>
      <c r="P66" s="25">
        <v>2.8045035823950868</v>
      </c>
      <c r="Q66" s="25">
        <v>2.6202661207778912</v>
      </c>
      <c r="R66" s="25">
        <v>5.0562947799385878</v>
      </c>
      <c r="S66" s="56">
        <v>97.379733879222101</v>
      </c>
      <c r="T66" s="25">
        <v>0.654190277198613</v>
      </c>
      <c r="U66" s="25">
        <v>93.430656934306597</v>
      </c>
      <c r="V66" s="25">
        <v>97.493681550126396</v>
      </c>
      <c r="W66" s="25">
        <v>51.821862348178101</v>
      </c>
      <c r="X66" s="57">
        <v>99.805950840879703</v>
      </c>
      <c r="Y66" s="221">
        <v>-2.98908198146253</v>
      </c>
      <c r="Z66" s="223">
        <v>-1.17605199679089</v>
      </c>
      <c r="AA66" s="221">
        <v>0.10878921271708999</v>
      </c>
      <c r="AB66" s="153">
        <v>-0.10547352414724701</v>
      </c>
      <c r="AC66" s="223">
        <v>1.10953152797246</v>
      </c>
      <c r="AD66" s="154">
        <v>8.2054505514738292</v>
      </c>
      <c r="AE66" s="48">
        <v>6.2108627902085098</v>
      </c>
      <c r="AF66" s="26">
        <v>0.367116367069244</v>
      </c>
      <c r="AG66" s="26">
        <v>498.13084835260202</v>
      </c>
      <c r="AH66" s="8" t="s">
        <v>952</v>
      </c>
      <c r="AI66" s="49">
        <v>3.3168027342886701E-64</v>
      </c>
    </row>
    <row r="67" spans="1:35" s="27" customFormat="1" ht="15" customHeight="1" x14ac:dyDescent="0.25">
      <c r="A67" s="42">
        <v>53240</v>
      </c>
      <c r="B67" s="38" t="s">
        <v>234</v>
      </c>
      <c r="C67" s="43" t="s">
        <v>1004</v>
      </c>
      <c r="D67" s="42" t="s">
        <v>233</v>
      </c>
      <c r="E67" s="38" t="s">
        <v>234</v>
      </c>
      <c r="F67" s="26">
        <v>0.8</v>
      </c>
      <c r="G67" s="8"/>
      <c r="H67" s="42">
        <v>67</v>
      </c>
      <c r="I67" s="8">
        <v>4818</v>
      </c>
      <c r="J67" s="8">
        <v>56</v>
      </c>
      <c r="K67" s="8">
        <v>4829</v>
      </c>
      <c r="L67" s="8">
        <v>51</v>
      </c>
      <c r="M67" s="8">
        <v>16</v>
      </c>
      <c r="N67" s="8">
        <v>5</v>
      </c>
      <c r="O67" s="43">
        <v>4813</v>
      </c>
      <c r="P67" s="25">
        <v>1.3715455475946776</v>
      </c>
      <c r="Q67" s="25">
        <v>1.0440122824974412</v>
      </c>
      <c r="R67" s="25">
        <v>1.1463664278403276</v>
      </c>
      <c r="S67" s="56">
        <v>99.570112589559898</v>
      </c>
      <c r="T67" s="25">
        <v>0.82710908045996401</v>
      </c>
      <c r="U67" s="25">
        <v>76.119402985074601</v>
      </c>
      <c r="V67" s="25">
        <v>99.896222498962203</v>
      </c>
      <c r="W67" s="25">
        <v>91.071428571428598</v>
      </c>
      <c r="X67" s="57">
        <v>99.668668461379198</v>
      </c>
      <c r="Y67" s="221">
        <v>-0.24892007449671</v>
      </c>
      <c r="Z67" s="223">
        <v>-0.14069650245506199</v>
      </c>
      <c r="AA67" s="221">
        <v>3.8196496070202701E-2</v>
      </c>
      <c r="AB67" s="153">
        <v>-0.90345642264466497</v>
      </c>
      <c r="AC67" s="223">
        <v>-3.9235345304163803E-2</v>
      </c>
      <c r="AD67" s="154">
        <v>0.91127066784795197</v>
      </c>
      <c r="AE67" s="48">
        <v>8.6487099742812692</v>
      </c>
      <c r="AF67" s="26">
        <v>0.69789593838299102</v>
      </c>
      <c r="AG67" s="26">
        <v>5702.78524688383</v>
      </c>
      <c r="AH67" s="8" t="s">
        <v>1040</v>
      </c>
      <c r="AI67" s="49">
        <v>2.8677878978492401E-35</v>
      </c>
    </row>
    <row r="68" spans="1:35" s="27" customFormat="1" ht="15" customHeight="1" x14ac:dyDescent="0.25">
      <c r="A68" s="42">
        <v>42593</v>
      </c>
      <c r="B68" s="38" t="s">
        <v>287</v>
      </c>
      <c r="C68" s="43" t="s">
        <v>1004</v>
      </c>
      <c r="D68" s="42" t="s">
        <v>290</v>
      </c>
      <c r="E68" s="38" t="s">
        <v>287</v>
      </c>
      <c r="F68" s="26" t="s">
        <v>160</v>
      </c>
      <c r="G68" s="8">
        <v>4</v>
      </c>
      <c r="H68" s="42">
        <v>83</v>
      </c>
      <c r="I68" s="8">
        <v>4802</v>
      </c>
      <c r="J68" s="8">
        <v>95</v>
      </c>
      <c r="K68" s="8">
        <v>4790</v>
      </c>
      <c r="L68" s="8">
        <v>70</v>
      </c>
      <c r="M68" s="8">
        <v>13</v>
      </c>
      <c r="N68" s="8">
        <v>25</v>
      </c>
      <c r="O68" s="43">
        <v>4777</v>
      </c>
      <c r="P68" s="25">
        <v>1.6990788126919141</v>
      </c>
      <c r="Q68" s="25">
        <v>1.4329580348004094</v>
      </c>
      <c r="R68" s="25">
        <v>1.9447287615148412</v>
      </c>
      <c r="S68" s="56">
        <v>99.222108495394096</v>
      </c>
      <c r="T68" s="25">
        <v>0.78257355697151598</v>
      </c>
      <c r="U68" s="25">
        <v>84.337349397590401</v>
      </c>
      <c r="V68" s="25">
        <v>99.479383590170798</v>
      </c>
      <c r="W68" s="25">
        <v>73.684210526315795</v>
      </c>
      <c r="X68" s="57">
        <v>99.728601252609593</v>
      </c>
      <c r="Y68" s="221">
        <v>-1.90207731081749</v>
      </c>
      <c r="Z68" s="223">
        <v>-0.52729999817364503</v>
      </c>
      <c r="AA68" s="221">
        <v>0.359872604593382</v>
      </c>
      <c r="AB68" s="153">
        <v>-0.57809042657788401</v>
      </c>
      <c r="AC68" s="223">
        <v>0.22407450119537001</v>
      </c>
      <c r="AD68" s="154">
        <v>0.84753566203086705</v>
      </c>
      <c r="AE68" s="48">
        <v>7.0293104890555496</v>
      </c>
      <c r="AF68" s="26">
        <v>0.39192917753432299</v>
      </c>
      <c r="AG68" s="26">
        <v>1129.25171027395</v>
      </c>
      <c r="AH68" s="8" t="s">
        <v>953</v>
      </c>
      <c r="AI68" s="49">
        <v>6.2688810859655897E-72</v>
      </c>
    </row>
    <row r="69" spans="1:35" s="27" customFormat="1" ht="15" customHeight="1" x14ac:dyDescent="0.25">
      <c r="A69" s="42">
        <v>48566</v>
      </c>
      <c r="B69" s="38" t="s">
        <v>167</v>
      </c>
      <c r="C69" s="43" t="s">
        <v>1004</v>
      </c>
      <c r="D69" s="42" t="s">
        <v>293</v>
      </c>
      <c r="E69" s="38" t="s">
        <v>167</v>
      </c>
      <c r="F69" s="26">
        <v>0.7</v>
      </c>
      <c r="G69" s="8">
        <v>7</v>
      </c>
      <c r="H69" s="42">
        <v>584</v>
      </c>
      <c r="I69" s="8">
        <v>4301</v>
      </c>
      <c r="J69" s="8">
        <v>610</v>
      </c>
      <c r="K69" s="8">
        <v>4275</v>
      </c>
      <c r="L69" s="8">
        <v>560</v>
      </c>
      <c r="M69" s="8">
        <v>24</v>
      </c>
      <c r="N69" s="8">
        <v>50</v>
      </c>
      <c r="O69" s="43">
        <v>4251</v>
      </c>
      <c r="P69" s="25">
        <v>11.954964176049129</v>
      </c>
      <c r="Q69" s="25">
        <v>11.463664278403275</v>
      </c>
      <c r="R69" s="25">
        <v>12.487205731832139</v>
      </c>
      <c r="S69" s="56">
        <v>98.485158648925307</v>
      </c>
      <c r="T69" s="25">
        <v>0.92939938010355105</v>
      </c>
      <c r="U69" s="25">
        <v>95.890410958904098</v>
      </c>
      <c r="V69" s="25">
        <v>98.837479655894001</v>
      </c>
      <c r="W69" s="25">
        <v>91.8032786885246</v>
      </c>
      <c r="X69" s="57">
        <v>99.438596491228097</v>
      </c>
      <c r="Y69" s="221">
        <v>-6.8847930227110998</v>
      </c>
      <c r="Z69" s="223">
        <v>-1.1554395465493099</v>
      </c>
      <c r="AA69" s="221">
        <v>0.24123092143314601</v>
      </c>
      <c r="AB69" s="153">
        <v>-0.83169063510445496</v>
      </c>
      <c r="AC69" s="223">
        <v>7.3617538546387501E-2</v>
      </c>
      <c r="AD69" s="154">
        <v>0.94004213245401402</v>
      </c>
      <c r="AE69" s="48">
        <v>7.61252008695668</v>
      </c>
      <c r="AF69" s="26">
        <v>0.25673474893533899</v>
      </c>
      <c r="AG69" s="26">
        <v>2023.37074829175</v>
      </c>
      <c r="AH69" s="8" t="s">
        <v>954</v>
      </c>
      <c r="AI69" s="49">
        <v>3.2627714914923202E-193</v>
      </c>
    </row>
    <row r="70" spans="1:35" s="27" customFormat="1" ht="15" customHeight="1" x14ac:dyDescent="0.25">
      <c r="A70" s="42">
        <v>38623</v>
      </c>
      <c r="B70" s="38" t="s">
        <v>231</v>
      </c>
      <c r="C70" s="43" t="s">
        <v>1004</v>
      </c>
      <c r="D70" s="42" t="s">
        <v>230</v>
      </c>
      <c r="E70" s="38" t="s">
        <v>231</v>
      </c>
      <c r="F70" s="26">
        <v>0.45</v>
      </c>
      <c r="G70" s="8">
        <v>5</v>
      </c>
      <c r="H70" s="42">
        <v>30</v>
      </c>
      <c r="I70" s="8">
        <v>4855</v>
      </c>
      <c r="J70" s="8">
        <v>32</v>
      </c>
      <c r="K70" s="8">
        <v>4853</v>
      </c>
      <c r="L70" s="8">
        <v>28</v>
      </c>
      <c r="M70" s="8">
        <v>2</v>
      </c>
      <c r="N70" s="8">
        <v>4</v>
      </c>
      <c r="O70" s="43">
        <v>4851</v>
      </c>
      <c r="P70" s="25">
        <v>0.61412487205731825</v>
      </c>
      <c r="Q70" s="25">
        <v>0.57318321392016369</v>
      </c>
      <c r="R70" s="25">
        <v>0.65506653019447281</v>
      </c>
      <c r="S70" s="56">
        <v>99.8771750255885</v>
      </c>
      <c r="T70" s="25">
        <v>0.90260840671207898</v>
      </c>
      <c r="U70" s="25">
        <v>93.3333333333333</v>
      </c>
      <c r="V70" s="25">
        <v>99.917610710607605</v>
      </c>
      <c r="W70" s="25">
        <v>87.5</v>
      </c>
      <c r="X70" s="57">
        <v>99.958788378322694</v>
      </c>
      <c r="Y70" s="221">
        <v>-1.3818281749308401</v>
      </c>
      <c r="Z70" s="223">
        <v>-0.75850322055323705</v>
      </c>
      <c r="AA70" s="221">
        <v>-0.104249478675201</v>
      </c>
      <c r="AB70" s="153">
        <v>-0.63908366365689895</v>
      </c>
      <c r="AC70" s="223">
        <v>3.4934607912427897E-2</v>
      </c>
      <c r="AD70" s="154">
        <v>0.63429562635704095</v>
      </c>
      <c r="AE70" s="48">
        <v>10.6884238473585</v>
      </c>
      <c r="AF70" s="26">
        <v>1.1801460695345001</v>
      </c>
      <c r="AG70" s="26">
        <v>43845.345550166101</v>
      </c>
      <c r="AH70" s="8" t="s">
        <v>955</v>
      </c>
      <c r="AI70" s="49">
        <v>1.3425338026416701E-19</v>
      </c>
    </row>
    <row r="71" spans="1:35" s="27" customFormat="1" ht="15" customHeight="1" thickBot="1" x14ac:dyDescent="0.3">
      <c r="A71" s="44">
        <v>42990</v>
      </c>
      <c r="B71" s="39" t="s">
        <v>115</v>
      </c>
      <c r="C71" s="45" t="s">
        <v>1004</v>
      </c>
      <c r="D71" s="44" t="s">
        <v>297</v>
      </c>
      <c r="E71" s="39" t="s">
        <v>115</v>
      </c>
      <c r="F71" s="51">
        <v>0.96</v>
      </c>
      <c r="G71" s="11">
        <v>5</v>
      </c>
      <c r="H71" s="44">
        <v>63</v>
      </c>
      <c r="I71" s="11">
        <v>4822</v>
      </c>
      <c r="J71" s="11">
        <v>68</v>
      </c>
      <c r="K71" s="11">
        <v>4817</v>
      </c>
      <c r="L71" s="11">
        <v>58</v>
      </c>
      <c r="M71" s="11">
        <v>5</v>
      </c>
      <c r="N71" s="11">
        <v>10</v>
      </c>
      <c r="O71" s="45">
        <v>4812</v>
      </c>
      <c r="P71" s="59">
        <v>1.2896622313203685</v>
      </c>
      <c r="Q71" s="59">
        <v>1.1873080859774821</v>
      </c>
      <c r="R71" s="59">
        <v>1.3920163766632547</v>
      </c>
      <c r="S71" s="58">
        <v>99.692937563971299</v>
      </c>
      <c r="T71" s="59">
        <v>0.88394230297117204</v>
      </c>
      <c r="U71" s="59">
        <v>92.063492063492106</v>
      </c>
      <c r="V71" s="59">
        <v>99.792617171298204</v>
      </c>
      <c r="W71" s="59">
        <v>85.294117647058798</v>
      </c>
      <c r="X71" s="60">
        <v>99.896200954951198</v>
      </c>
      <c r="Y71" s="155">
        <v>-6.9518977326263602</v>
      </c>
      <c r="Z71" s="224">
        <v>-0.82289786858736003</v>
      </c>
      <c r="AA71" s="155">
        <v>0.15774251309961901</v>
      </c>
      <c r="AB71" s="156">
        <v>-0.56366805371891304</v>
      </c>
      <c r="AC71" s="224">
        <v>5.5064933677800798E-2</v>
      </c>
      <c r="AD71" s="157">
        <v>0.93628607419713095</v>
      </c>
      <c r="AE71" s="50">
        <v>9.8348309977443495</v>
      </c>
      <c r="AF71" s="51">
        <v>0.88573818281636596</v>
      </c>
      <c r="AG71" s="51">
        <v>18672.9456341115</v>
      </c>
      <c r="AH71" s="11" t="s">
        <v>956</v>
      </c>
      <c r="AI71" s="52">
        <v>1.2056915342128601E-28</v>
      </c>
    </row>
    <row r="72" spans="1:35" s="31" customFormat="1" x14ac:dyDescent="0.25">
      <c r="B72" s="131"/>
      <c r="C72" s="76"/>
      <c r="E72" s="83"/>
      <c r="N72" s="77"/>
      <c r="S72" s="335"/>
      <c r="T72" s="214"/>
      <c r="U72" s="335"/>
      <c r="V72" s="335"/>
      <c r="W72" s="335"/>
      <c r="X72" s="335"/>
      <c r="Y72" s="214"/>
      <c r="Z72" s="214"/>
      <c r="AA72" s="214"/>
      <c r="AB72" s="214"/>
      <c r="AC72" s="214"/>
      <c r="AD72" s="214"/>
    </row>
    <row r="73" spans="1:35" s="31" customFormat="1" x14ac:dyDescent="0.25">
      <c r="B73" s="131"/>
      <c r="C73" s="76"/>
      <c r="E73" s="83"/>
      <c r="N73" s="77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</row>
    <row r="74" spans="1:35" s="31" customFormat="1" x14ac:dyDescent="0.25">
      <c r="A74" s="28" t="s">
        <v>1167</v>
      </c>
      <c r="B74" s="131"/>
      <c r="C74" s="76"/>
      <c r="E74" s="83"/>
      <c r="N74" s="77"/>
      <c r="S74" s="188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</row>
    <row r="75" spans="1:35" s="14" customFormat="1" ht="12.95" customHeight="1" x14ac:dyDescent="0.2">
      <c r="A75" s="28" t="s">
        <v>1168</v>
      </c>
      <c r="B75" s="83"/>
      <c r="E75" s="8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</row>
    <row r="76" spans="1:35" s="133" customFormat="1" ht="12" x14ac:dyDescent="0.2">
      <c r="A76" s="28" t="s">
        <v>1191</v>
      </c>
      <c r="B76" s="206"/>
      <c r="E76" s="206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</row>
    <row r="77" spans="1:35" s="134" customFormat="1" ht="12" x14ac:dyDescent="0.2">
      <c r="A77" s="28"/>
      <c r="B77" s="207"/>
      <c r="E77" s="207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</row>
    <row r="78" spans="1:35" s="133" customFormat="1" ht="12" x14ac:dyDescent="0.2">
      <c r="A78" s="22" t="s">
        <v>1380</v>
      </c>
      <c r="B78" s="206"/>
      <c r="E78" s="206"/>
    </row>
    <row r="79" spans="1:35" s="133" customFormat="1" ht="12" x14ac:dyDescent="0.2">
      <c r="A79" s="28"/>
      <c r="B79" s="206"/>
      <c r="E79" s="206"/>
    </row>
    <row r="80" spans="1:35" s="133" customFormat="1" ht="12" x14ac:dyDescent="0.2">
      <c r="A80" s="40" t="s">
        <v>1198</v>
      </c>
      <c r="B80" s="206"/>
      <c r="E80" s="206"/>
    </row>
    <row r="81" spans="1:30" s="133" customFormat="1" ht="12" x14ac:dyDescent="0.2">
      <c r="A81" s="40"/>
      <c r="B81" s="206"/>
      <c r="E81" s="206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</row>
    <row r="82" spans="1:30" s="135" customFormat="1" ht="12" x14ac:dyDescent="0.2">
      <c r="A82" s="28" t="s">
        <v>1364</v>
      </c>
      <c r="B82" s="207"/>
      <c r="E82" s="207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</row>
    <row r="83" spans="1:30" s="134" customFormat="1" ht="12" x14ac:dyDescent="0.2">
      <c r="A83" s="28"/>
      <c r="B83" s="207"/>
      <c r="E83" s="207"/>
    </row>
    <row r="84" spans="1:30" s="134" customFormat="1" ht="12" x14ac:dyDescent="0.2">
      <c r="A84" s="28" t="s">
        <v>1162</v>
      </c>
      <c r="B84" s="207"/>
      <c r="E84" s="207"/>
    </row>
    <row r="85" spans="1:30" s="134" customFormat="1" ht="12" x14ac:dyDescent="0.2">
      <c r="A85" s="28" t="s">
        <v>1193</v>
      </c>
      <c r="B85" s="207"/>
      <c r="E85" s="207"/>
    </row>
    <row r="86" spans="1:30" s="134" customFormat="1" ht="12" x14ac:dyDescent="0.2">
      <c r="B86" s="207"/>
      <c r="E86" s="207"/>
    </row>
    <row r="87" spans="1:30" s="134" customFormat="1" x14ac:dyDescent="0.25">
      <c r="B87" s="207"/>
      <c r="E87" s="20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F88" s="205"/>
      <c r="G88" s="2"/>
    </row>
    <row r="89" spans="1:30" x14ac:dyDescent="0.25">
      <c r="F89" s="3"/>
    </row>
    <row r="90" spans="1:30" x14ac:dyDescent="0.25">
      <c r="F90" s="3"/>
    </row>
    <row r="91" spans="1:30" x14ac:dyDescent="0.25">
      <c r="F91" s="3"/>
    </row>
    <row r="92" spans="1:30" x14ac:dyDescent="0.25">
      <c r="F92" s="3"/>
    </row>
    <row r="93" spans="1:30" x14ac:dyDescent="0.25">
      <c r="F93" s="3"/>
    </row>
    <row r="94" spans="1:30" x14ac:dyDescent="0.25">
      <c r="F94" s="3"/>
    </row>
    <row r="95" spans="1:30" x14ac:dyDescent="0.25">
      <c r="F95" s="3"/>
    </row>
    <row r="96" spans="1:30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</sheetData>
  <autoFilter ref="A5:AI71"/>
  <sortState ref="A6:AC74">
    <sortCondition ref="B6:B72"/>
    <sortCondition ref="D6:D72"/>
  </sortState>
  <mergeCells count="10">
    <mergeCell ref="AE3:AI4"/>
    <mergeCell ref="A3:C4"/>
    <mergeCell ref="D3:G4"/>
    <mergeCell ref="S4:X4"/>
    <mergeCell ref="H3:X3"/>
    <mergeCell ref="H4:O4"/>
    <mergeCell ref="P4:R4"/>
    <mergeCell ref="Y3:AD3"/>
    <mergeCell ref="Y4:AA4"/>
    <mergeCell ref="AB4:AD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zoomScale="90" zoomScaleNormal="90" workbookViewId="0">
      <pane xSplit="1" topLeftCell="B1" activePane="topRight" state="frozen"/>
      <selection pane="topRight"/>
    </sheetView>
  </sheetViews>
  <sheetFormatPr baseColWidth="10" defaultColWidth="11.28515625" defaultRowHeight="15" x14ac:dyDescent="0.25"/>
  <cols>
    <col min="1" max="1" width="10.28515625" style="3" customWidth="1"/>
    <col min="2" max="2" width="32.28515625" style="213" customWidth="1"/>
    <col min="3" max="3" width="17" style="3" customWidth="1"/>
    <col min="4" max="4" width="54.7109375" style="213" customWidth="1"/>
    <col min="5" max="5" width="12.140625" style="3" bestFit="1" customWidth="1"/>
    <col min="6" max="6" width="13.85546875" style="3" customWidth="1"/>
    <col min="7" max="7" width="10" style="3" customWidth="1"/>
    <col min="8" max="8" width="10.28515625" style="3" customWidth="1"/>
    <col min="9" max="9" width="14" style="3" customWidth="1"/>
    <col min="10" max="10" width="14.28515625" style="3" customWidth="1"/>
    <col min="11" max="11" width="17.140625" style="3" customWidth="1"/>
    <col min="12" max="12" width="18.7109375" style="3" customWidth="1"/>
    <col min="13" max="13" width="17.28515625" style="3" customWidth="1"/>
    <col min="14" max="14" width="23.28515625" style="3" customWidth="1"/>
    <col min="15" max="15" width="13.28515625" style="3" customWidth="1"/>
    <col min="16" max="16" width="18.7109375" style="3" customWidth="1"/>
    <col min="17" max="17" width="17.140625" style="3" customWidth="1"/>
    <col min="18" max="18" width="15.85546875" style="3" customWidth="1"/>
    <col min="19" max="19" width="14.140625" style="3" customWidth="1"/>
    <col min="20" max="20" width="17.7109375" style="3" customWidth="1"/>
    <col min="21" max="21" width="17.28515625" style="3" customWidth="1"/>
    <col min="22" max="22" width="18.7109375" style="3" customWidth="1"/>
    <col min="23" max="23" width="20.28515625" style="3" customWidth="1"/>
    <col min="24" max="25" width="11.28515625" style="3" bestFit="1" customWidth="1"/>
    <col min="26" max="26" width="13.7109375" style="3" bestFit="1" customWidth="1"/>
    <col min="27" max="27" width="15" style="3" bestFit="1" customWidth="1"/>
    <col min="28" max="16384" width="11.28515625" style="3"/>
  </cols>
  <sheetData>
    <row r="1" spans="1:28" s="61" customFormat="1" ht="18" x14ac:dyDescent="0.25">
      <c r="A1" s="65" t="s">
        <v>1394</v>
      </c>
      <c r="B1" s="136"/>
      <c r="D1" s="136"/>
    </row>
    <row r="2" spans="1:28" s="6" customFormat="1" ht="15.75" thickBot="1" x14ac:dyDescent="0.25">
      <c r="B2" s="130"/>
      <c r="D2" s="130"/>
    </row>
    <row r="3" spans="1:28" s="6" customFormat="1" ht="17.25" customHeight="1" thickBot="1" x14ac:dyDescent="0.3">
      <c r="A3" s="443" t="s">
        <v>1057</v>
      </c>
      <c r="B3" s="444"/>
      <c r="C3" s="445"/>
      <c r="D3" s="443" t="s">
        <v>1011</v>
      </c>
      <c r="E3" s="444"/>
      <c r="F3" s="445"/>
      <c r="G3" s="450" t="s">
        <v>1104</v>
      </c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2"/>
      <c r="X3" s="443" t="s">
        <v>1166</v>
      </c>
      <c r="Y3" s="444"/>
      <c r="Z3" s="444"/>
      <c r="AA3" s="444"/>
      <c r="AB3" s="445"/>
    </row>
    <row r="4" spans="1:28" s="6" customFormat="1" ht="16.5" thickBot="1" x14ac:dyDescent="0.3">
      <c r="A4" s="446"/>
      <c r="B4" s="447"/>
      <c r="C4" s="448"/>
      <c r="D4" s="446"/>
      <c r="E4" s="447"/>
      <c r="F4" s="448"/>
      <c r="G4" s="457" t="s">
        <v>1071</v>
      </c>
      <c r="H4" s="458"/>
      <c r="I4" s="458"/>
      <c r="J4" s="458"/>
      <c r="K4" s="458"/>
      <c r="L4" s="458"/>
      <c r="M4" s="458"/>
      <c r="N4" s="459"/>
      <c r="O4" s="429" t="s">
        <v>1072</v>
      </c>
      <c r="P4" s="453"/>
      <c r="Q4" s="430"/>
      <c r="R4" s="436" t="s">
        <v>1105</v>
      </c>
      <c r="S4" s="449"/>
      <c r="T4" s="449"/>
      <c r="U4" s="449"/>
      <c r="V4" s="449"/>
      <c r="W4" s="437"/>
      <c r="X4" s="446"/>
      <c r="Y4" s="447"/>
      <c r="Z4" s="447"/>
      <c r="AA4" s="447"/>
      <c r="AB4" s="448"/>
    </row>
    <row r="5" spans="1:28" s="30" customFormat="1" ht="63.75" thickBot="1" x14ac:dyDescent="0.25">
      <c r="A5" s="41" t="s">
        <v>1069</v>
      </c>
      <c r="B5" s="88" t="s">
        <v>1057</v>
      </c>
      <c r="C5" s="47" t="s">
        <v>1165</v>
      </c>
      <c r="D5" s="88" t="s">
        <v>1081</v>
      </c>
      <c r="E5" s="5" t="s">
        <v>2</v>
      </c>
      <c r="F5" s="46" t="s">
        <v>1148</v>
      </c>
      <c r="G5" s="53" t="s">
        <v>1096</v>
      </c>
      <c r="H5" s="54" t="s">
        <v>1097</v>
      </c>
      <c r="I5" s="54" t="s">
        <v>1108</v>
      </c>
      <c r="J5" s="54" t="s">
        <v>1109</v>
      </c>
      <c r="K5" s="54" t="s">
        <v>1099</v>
      </c>
      <c r="L5" s="54" t="s">
        <v>1239</v>
      </c>
      <c r="M5" s="54" t="s">
        <v>1101</v>
      </c>
      <c r="N5" s="55" t="s">
        <v>1102</v>
      </c>
      <c r="O5" s="53" t="s">
        <v>1103</v>
      </c>
      <c r="P5" s="54" t="s">
        <v>1099</v>
      </c>
      <c r="Q5" s="55" t="s">
        <v>1098</v>
      </c>
      <c r="R5" s="53" t="s">
        <v>1106</v>
      </c>
      <c r="S5" s="54" t="s">
        <v>1107</v>
      </c>
      <c r="T5" s="54" t="s">
        <v>1187</v>
      </c>
      <c r="U5" s="54" t="s">
        <v>1188</v>
      </c>
      <c r="V5" s="54" t="s">
        <v>1202</v>
      </c>
      <c r="W5" s="55" t="s">
        <v>1189</v>
      </c>
      <c r="X5" s="41" t="s">
        <v>1110</v>
      </c>
      <c r="Y5" s="5" t="s">
        <v>1111</v>
      </c>
      <c r="Z5" s="5" t="s">
        <v>1112</v>
      </c>
      <c r="AA5" s="5" t="s">
        <v>1190</v>
      </c>
      <c r="AB5" s="47" t="s">
        <v>1114</v>
      </c>
    </row>
    <row r="6" spans="1:28" s="9" customFormat="1" ht="14.25" x14ac:dyDescent="0.2">
      <c r="A6" s="42">
        <v>43330</v>
      </c>
      <c r="B6" s="38" t="s">
        <v>10</v>
      </c>
      <c r="C6" s="43" t="s">
        <v>1005</v>
      </c>
      <c r="D6" s="38" t="s">
        <v>7</v>
      </c>
      <c r="E6" s="26" t="s">
        <v>9</v>
      </c>
      <c r="F6" s="43" t="s">
        <v>9</v>
      </c>
      <c r="G6" s="42">
        <v>152</v>
      </c>
      <c r="H6" s="8">
        <v>4733</v>
      </c>
      <c r="I6" s="8">
        <v>589</v>
      </c>
      <c r="J6" s="8">
        <v>4296</v>
      </c>
      <c r="K6" s="8">
        <v>93</v>
      </c>
      <c r="L6" s="8">
        <v>59</v>
      </c>
      <c r="M6" s="8">
        <v>496</v>
      </c>
      <c r="N6" s="8">
        <v>4237</v>
      </c>
      <c r="O6" s="181">
        <v>3.1115660184237464</v>
      </c>
      <c r="P6" s="182">
        <v>1.9037871033776868</v>
      </c>
      <c r="Q6" s="183">
        <v>12.057318321392016</v>
      </c>
      <c r="R6" s="25">
        <v>88.6386898669396</v>
      </c>
      <c r="S6" s="25">
        <v>0.212034717061414</v>
      </c>
      <c r="T6" s="25">
        <v>61.184210526315802</v>
      </c>
      <c r="U6" s="25">
        <v>89.520388759771805</v>
      </c>
      <c r="V6" s="25">
        <v>15.789473684210501</v>
      </c>
      <c r="W6" s="57">
        <v>98.626629422718807</v>
      </c>
      <c r="X6" s="48">
        <v>2.50844308998601</v>
      </c>
      <c r="Y6" s="26">
        <v>0.17827326635237001</v>
      </c>
      <c r="Z6" s="26">
        <v>12.285787297324401</v>
      </c>
      <c r="AA6" s="8" t="s">
        <v>970</v>
      </c>
      <c r="AB6" s="49">
        <v>5.7436168624831394E-45</v>
      </c>
    </row>
    <row r="7" spans="1:28" s="9" customFormat="1" ht="14.25" x14ac:dyDescent="0.2">
      <c r="A7" s="42">
        <v>37445</v>
      </c>
      <c r="B7" s="38" t="s">
        <v>960</v>
      </c>
      <c r="C7" s="43" t="s">
        <v>1006</v>
      </c>
      <c r="D7" s="38" t="s">
        <v>53</v>
      </c>
      <c r="E7" s="26" t="s">
        <v>9</v>
      </c>
      <c r="F7" s="43" t="s">
        <v>9</v>
      </c>
      <c r="G7" s="42">
        <v>520</v>
      </c>
      <c r="H7" s="8">
        <v>4365</v>
      </c>
      <c r="I7" s="8">
        <v>379</v>
      </c>
      <c r="J7" s="8">
        <v>4506</v>
      </c>
      <c r="K7" s="8">
        <v>43</v>
      </c>
      <c r="L7" s="8">
        <v>477</v>
      </c>
      <c r="M7" s="8">
        <v>336</v>
      </c>
      <c r="N7" s="8">
        <v>4029</v>
      </c>
      <c r="O7" s="56">
        <v>10.644831115660185</v>
      </c>
      <c r="P7" s="25">
        <v>0.88024564994882293</v>
      </c>
      <c r="Q7" s="57">
        <v>7.7584442169907879</v>
      </c>
      <c r="R7" s="25">
        <v>83.357215967246702</v>
      </c>
      <c r="S7" s="25">
        <v>6.49163029977889E-3</v>
      </c>
      <c r="T7" s="25">
        <v>8.2692307692307701</v>
      </c>
      <c r="U7" s="25">
        <v>92.3024054982818</v>
      </c>
      <c r="V7" s="25">
        <v>11.3456464379947</v>
      </c>
      <c r="W7" s="57">
        <v>89.414114513981403</v>
      </c>
      <c r="X7" s="48">
        <v>0.108937573653813</v>
      </c>
      <c r="Y7" s="26">
        <v>0.181017085316629</v>
      </c>
      <c r="Z7" s="26">
        <v>1.1150927370033901</v>
      </c>
      <c r="AA7" s="8" t="s">
        <v>961</v>
      </c>
      <c r="AB7" s="49">
        <v>0.54730178906498606</v>
      </c>
    </row>
    <row r="8" spans="1:28" s="9" customFormat="1" ht="14.25" x14ac:dyDescent="0.2">
      <c r="A8" s="42">
        <v>52378</v>
      </c>
      <c r="B8" s="38" t="s">
        <v>1174</v>
      </c>
      <c r="C8" s="43" t="s">
        <v>1005</v>
      </c>
      <c r="D8" s="38" t="s">
        <v>857</v>
      </c>
      <c r="E8" s="26">
        <v>1</v>
      </c>
      <c r="F8" s="43">
        <v>1.2</v>
      </c>
      <c r="G8" s="42">
        <v>380</v>
      </c>
      <c r="H8" s="8">
        <v>4505</v>
      </c>
      <c r="I8" s="8">
        <v>128</v>
      </c>
      <c r="J8" s="8">
        <v>4757</v>
      </c>
      <c r="K8" s="8">
        <v>102</v>
      </c>
      <c r="L8" s="8">
        <v>278</v>
      </c>
      <c r="M8" s="8">
        <v>26</v>
      </c>
      <c r="N8" s="8">
        <v>4479</v>
      </c>
      <c r="O8" s="56">
        <v>7.7789150460593648</v>
      </c>
      <c r="P8" s="25">
        <v>2.0880245649948823</v>
      </c>
      <c r="Q8" s="57">
        <v>2.6202661207778912</v>
      </c>
      <c r="R8" s="25">
        <v>93.776867963152498</v>
      </c>
      <c r="S8" s="25">
        <v>0.37715891456612</v>
      </c>
      <c r="T8" s="25">
        <v>26.842105263157901</v>
      </c>
      <c r="U8" s="25">
        <v>99.422863485016606</v>
      </c>
      <c r="V8" s="25">
        <v>79.6875</v>
      </c>
      <c r="W8" s="57">
        <v>94.155980660079905</v>
      </c>
      <c r="X8" s="48">
        <v>3.9812771502150799</v>
      </c>
      <c r="Y8" s="26">
        <v>0.23406535492262301</v>
      </c>
      <c r="Z8" s="26">
        <v>53.585427184008402</v>
      </c>
      <c r="AA8" s="8" t="s">
        <v>983</v>
      </c>
      <c r="AB8" s="49">
        <v>7.0124611389931698E-65</v>
      </c>
    </row>
    <row r="9" spans="1:28" s="9" customFormat="1" ht="14.25" x14ac:dyDescent="0.2">
      <c r="A9" s="42">
        <v>37493</v>
      </c>
      <c r="B9" s="38" t="s">
        <v>903</v>
      </c>
      <c r="C9" s="43" t="s">
        <v>1004</v>
      </c>
      <c r="D9" s="38" t="s">
        <v>68</v>
      </c>
      <c r="E9" s="26" t="s">
        <v>9</v>
      </c>
      <c r="F9" s="43" t="s">
        <v>9</v>
      </c>
      <c r="G9" s="42">
        <v>1680</v>
      </c>
      <c r="H9" s="8">
        <v>3205</v>
      </c>
      <c r="I9" s="8">
        <v>472</v>
      </c>
      <c r="J9" s="8">
        <v>4413</v>
      </c>
      <c r="K9" s="8">
        <v>397</v>
      </c>
      <c r="L9" s="8">
        <v>1283</v>
      </c>
      <c r="M9" s="8">
        <v>75</v>
      </c>
      <c r="N9" s="8">
        <v>3130</v>
      </c>
      <c r="O9" s="56">
        <v>34.390992835209829</v>
      </c>
      <c r="P9" s="25">
        <v>8.1269191402251799</v>
      </c>
      <c r="Q9" s="57">
        <v>9.6622313203684751</v>
      </c>
      <c r="R9" s="25">
        <v>72.200614124872104</v>
      </c>
      <c r="S9" s="25">
        <v>0.25684695180695899</v>
      </c>
      <c r="T9" s="25">
        <v>23.630952380952401</v>
      </c>
      <c r="U9" s="25">
        <v>97.659906396255806</v>
      </c>
      <c r="V9" s="25">
        <v>84.110169491525397</v>
      </c>
      <c r="W9" s="57">
        <v>70.926807160661696</v>
      </c>
      <c r="X9" s="48">
        <v>2.4475688987591799</v>
      </c>
      <c r="Y9" s="26">
        <v>0.139114271348936</v>
      </c>
      <c r="Z9" s="26">
        <v>11.560208492432899</v>
      </c>
      <c r="AA9" s="8" t="s">
        <v>963</v>
      </c>
      <c r="AB9" s="49">
        <v>2.7411087062718E-69</v>
      </c>
    </row>
    <row r="10" spans="1:28" s="9" customFormat="1" ht="14.25" x14ac:dyDescent="0.2">
      <c r="A10" s="42">
        <v>37493</v>
      </c>
      <c r="B10" s="38" t="s">
        <v>903</v>
      </c>
      <c r="C10" s="43" t="s">
        <v>1004</v>
      </c>
      <c r="D10" s="38" t="s">
        <v>1203</v>
      </c>
      <c r="E10" s="26" t="s">
        <v>9</v>
      </c>
      <c r="F10" s="43" t="s">
        <v>9</v>
      </c>
      <c r="G10" s="42">
        <v>1593</v>
      </c>
      <c r="H10" s="8">
        <v>3292</v>
      </c>
      <c r="I10" s="8">
        <v>472</v>
      </c>
      <c r="J10" s="8">
        <v>4413</v>
      </c>
      <c r="K10" s="8">
        <v>399</v>
      </c>
      <c r="L10" s="8">
        <v>1194</v>
      </c>
      <c r="M10" s="8">
        <v>73</v>
      </c>
      <c r="N10" s="8">
        <v>3219</v>
      </c>
      <c r="O10" s="56">
        <v>32.610030706243606</v>
      </c>
      <c r="P10" s="25">
        <v>8.1678607983623337</v>
      </c>
      <c r="Q10" s="57">
        <v>9.6622313203684751</v>
      </c>
      <c r="R10" s="25">
        <v>74.063459570112599</v>
      </c>
      <c r="S10" s="25">
        <v>0.27895066167598598</v>
      </c>
      <c r="T10" s="25">
        <v>25.047080979284399</v>
      </c>
      <c r="U10" s="25">
        <v>97.782503037667098</v>
      </c>
      <c r="V10" s="25">
        <v>84.533898305084705</v>
      </c>
      <c r="W10" s="57">
        <v>72.943575798776294</v>
      </c>
      <c r="X10" s="48">
        <v>2.5731668848660298</v>
      </c>
      <c r="Y10" s="26">
        <v>0.139079540463938</v>
      </c>
      <c r="Z10" s="26">
        <v>13.107267991458199</v>
      </c>
      <c r="AA10" s="8" t="s">
        <v>962</v>
      </c>
      <c r="AB10" s="49">
        <v>2.0116150804514901E-76</v>
      </c>
    </row>
    <row r="11" spans="1:28" s="9" customFormat="1" ht="14.25" x14ac:dyDescent="0.2">
      <c r="A11" s="42">
        <v>43534</v>
      </c>
      <c r="B11" s="38" t="s">
        <v>69</v>
      </c>
      <c r="C11" s="43" t="s">
        <v>1004</v>
      </c>
      <c r="D11" s="38" t="s">
        <v>71</v>
      </c>
      <c r="E11" s="26" t="s">
        <v>9</v>
      </c>
      <c r="F11" s="43" t="s">
        <v>9</v>
      </c>
      <c r="G11" s="42">
        <v>1535</v>
      </c>
      <c r="H11" s="8">
        <v>3350</v>
      </c>
      <c r="I11" s="8">
        <v>1319</v>
      </c>
      <c r="J11" s="8">
        <v>3566</v>
      </c>
      <c r="K11" s="8">
        <v>1009</v>
      </c>
      <c r="L11" s="8">
        <v>526</v>
      </c>
      <c r="M11" s="8">
        <v>310</v>
      </c>
      <c r="N11" s="8">
        <v>3040</v>
      </c>
      <c r="O11" s="56">
        <v>31.422722620266118</v>
      </c>
      <c r="P11" s="25">
        <v>20.655066530194475</v>
      </c>
      <c r="Q11" s="57">
        <v>27.001023541453428</v>
      </c>
      <c r="R11" s="25">
        <v>82.8863868986694</v>
      </c>
      <c r="S11" s="25">
        <v>0.58717447429658498</v>
      </c>
      <c r="T11" s="25">
        <v>65.732899022801305</v>
      </c>
      <c r="U11" s="25">
        <v>90.746268656716396</v>
      </c>
      <c r="V11" s="25">
        <v>76.497346474601997</v>
      </c>
      <c r="W11" s="57">
        <v>85.249579360628204</v>
      </c>
      <c r="X11" s="48">
        <v>2.78713531413133</v>
      </c>
      <c r="Y11" s="26">
        <v>8.4079328874007903E-2</v>
      </c>
      <c r="Z11" s="26">
        <v>16.234446535174101</v>
      </c>
      <c r="AA11" s="8" t="s">
        <v>972</v>
      </c>
      <c r="AB11" s="49">
        <v>5.87838901233464E-241</v>
      </c>
    </row>
    <row r="12" spans="1:28" s="9" customFormat="1" ht="14.25" x14ac:dyDescent="0.2">
      <c r="A12" s="42">
        <v>38321</v>
      </c>
      <c r="B12" s="38" t="s">
        <v>75</v>
      </c>
      <c r="C12" s="43" t="s">
        <v>1005</v>
      </c>
      <c r="D12" s="38" t="s">
        <v>71</v>
      </c>
      <c r="E12" s="26" t="s">
        <v>9</v>
      </c>
      <c r="F12" s="43" t="s">
        <v>9</v>
      </c>
      <c r="G12" s="42">
        <v>1535</v>
      </c>
      <c r="H12" s="8">
        <v>3350</v>
      </c>
      <c r="I12" s="8">
        <v>1576</v>
      </c>
      <c r="J12" s="8">
        <v>3309</v>
      </c>
      <c r="K12" s="8">
        <v>1411</v>
      </c>
      <c r="L12" s="8">
        <v>124</v>
      </c>
      <c r="M12" s="8">
        <v>165</v>
      </c>
      <c r="N12" s="8">
        <v>3185</v>
      </c>
      <c r="O12" s="56">
        <v>31.422722620266118</v>
      </c>
      <c r="P12" s="25">
        <v>28.884339815762537</v>
      </c>
      <c r="Q12" s="57">
        <v>32.26202661207779</v>
      </c>
      <c r="R12" s="25">
        <v>94.083930399181199</v>
      </c>
      <c r="S12" s="25">
        <v>0.86371497401030894</v>
      </c>
      <c r="T12" s="25">
        <v>91.921824104234503</v>
      </c>
      <c r="U12" s="25">
        <v>95.074626865671604</v>
      </c>
      <c r="V12" s="25">
        <v>89.5304568527919</v>
      </c>
      <c r="W12" s="57">
        <v>96.252644303414897</v>
      </c>
      <c r="X12" s="48">
        <v>5.25152428852474</v>
      </c>
      <c r="Y12" s="26">
        <v>0.12694582039570701</v>
      </c>
      <c r="Z12" s="26">
        <v>190.85696793349501</v>
      </c>
      <c r="AA12" s="8" t="s">
        <v>964</v>
      </c>
      <c r="AB12" s="49">
        <v>0</v>
      </c>
    </row>
    <row r="13" spans="1:28" s="9" customFormat="1" ht="14.25" x14ac:dyDescent="0.2">
      <c r="A13" s="42">
        <v>54738</v>
      </c>
      <c r="B13" s="38" t="s">
        <v>77</v>
      </c>
      <c r="C13" s="43" t="s">
        <v>1005</v>
      </c>
      <c r="D13" s="38" t="s">
        <v>58</v>
      </c>
      <c r="E13" s="26" t="s">
        <v>9</v>
      </c>
      <c r="F13" s="43" t="s">
        <v>9</v>
      </c>
      <c r="G13" s="42">
        <v>2678</v>
      </c>
      <c r="H13" s="8">
        <v>2207</v>
      </c>
      <c r="I13" s="8">
        <v>427</v>
      </c>
      <c r="J13" s="8">
        <v>4458</v>
      </c>
      <c r="K13" s="8">
        <v>403</v>
      </c>
      <c r="L13" s="8">
        <v>2275</v>
      </c>
      <c r="M13" s="8">
        <v>24</v>
      </c>
      <c r="N13" s="8">
        <v>2183</v>
      </c>
      <c r="O13" s="56">
        <v>54.820880245649953</v>
      </c>
      <c r="P13" s="25">
        <v>8.249744114636643</v>
      </c>
      <c r="Q13" s="57">
        <v>8.7410440122824973</v>
      </c>
      <c r="R13" s="25">
        <v>52.937563971340801</v>
      </c>
      <c r="S13" s="25">
        <v>0.128119644935107</v>
      </c>
      <c r="T13" s="25">
        <v>15.0485436893204</v>
      </c>
      <c r="U13" s="25">
        <v>98.912550974173101</v>
      </c>
      <c r="V13" s="25">
        <v>94.379391100702605</v>
      </c>
      <c r="W13" s="57">
        <v>48.968147151188901</v>
      </c>
      <c r="X13" s="48">
        <v>2.6933701897659699</v>
      </c>
      <c r="Y13" s="26">
        <v>0.21682424976888001</v>
      </c>
      <c r="Z13" s="26">
        <v>14.7814082204371</v>
      </c>
      <c r="AA13" s="8" t="s">
        <v>994</v>
      </c>
      <c r="AB13" s="49">
        <v>1.98771762726956E-35</v>
      </c>
    </row>
    <row r="14" spans="1:28" s="9" customFormat="1" ht="14.25" x14ac:dyDescent="0.2">
      <c r="A14" s="42">
        <v>53247</v>
      </c>
      <c r="B14" s="38" t="s">
        <v>86</v>
      </c>
      <c r="C14" s="43" t="s">
        <v>1004</v>
      </c>
      <c r="D14" s="38" t="s">
        <v>89</v>
      </c>
      <c r="E14" s="26" t="s">
        <v>9</v>
      </c>
      <c r="F14" s="43" t="s">
        <v>9</v>
      </c>
      <c r="G14" s="42">
        <v>1926</v>
      </c>
      <c r="H14" s="8">
        <v>2959</v>
      </c>
      <c r="I14" s="8">
        <v>948</v>
      </c>
      <c r="J14" s="8">
        <v>3937</v>
      </c>
      <c r="K14" s="8">
        <v>884</v>
      </c>
      <c r="L14" s="8">
        <v>1042</v>
      </c>
      <c r="M14" s="8">
        <v>64</v>
      </c>
      <c r="N14" s="8">
        <v>2895</v>
      </c>
      <c r="O14" s="56">
        <v>39.42681678607984</v>
      </c>
      <c r="P14" s="25">
        <v>18.096212896622312</v>
      </c>
      <c r="Q14" s="57">
        <v>19.406345957011258</v>
      </c>
      <c r="R14" s="25">
        <v>77.359263050153501</v>
      </c>
      <c r="S14" s="25">
        <v>0.47988860772556702</v>
      </c>
      <c r="T14" s="25">
        <v>45.898234683281402</v>
      </c>
      <c r="U14" s="25">
        <v>97.837107130787402</v>
      </c>
      <c r="V14" s="25">
        <v>93.248945147679294</v>
      </c>
      <c r="W14" s="57">
        <v>73.533147066294106</v>
      </c>
      <c r="X14" s="48">
        <v>3.6382980677013301</v>
      </c>
      <c r="Y14" s="26">
        <v>0.137393279536315</v>
      </c>
      <c r="Z14" s="26">
        <v>38.027062134779698</v>
      </c>
      <c r="AA14" s="8" t="s">
        <v>991</v>
      </c>
      <c r="AB14" s="49">
        <v>1.60859980736773E-154</v>
      </c>
    </row>
    <row r="15" spans="1:28" s="9" customFormat="1" ht="14.25" x14ac:dyDescent="0.2">
      <c r="A15" s="42">
        <v>53247</v>
      </c>
      <c r="B15" s="38" t="s">
        <v>86</v>
      </c>
      <c r="C15" s="43" t="s">
        <v>1004</v>
      </c>
      <c r="D15" s="38" t="s">
        <v>96</v>
      </c>
      <c r="E15" s="26" t="s">
        <v>9</v>
      </c>
      <c r="F15" s="43" t="s">
        <v>9</v>
      </c>
      <c r="G15" s="42">
        <v>1846</v>
      </c>
      <c r="H15" s="8">
        <v>3039</v>
      </c>
      <c r="I15" s="8">
        <v>948</v>
      </c>
      <c r="J15" s="8">
        <v>3937</v>
      </c>
      <c r="K15" s="8">
        <v>882</v>
      </c>
      <c r="L15" s="8">
        <v>964</v>
      </c>
      <c r="M15" s="8">
        <v>66</v>
      </c>
      <c r="N15" s="8">
        <v>2973</v>
      </c>
      <c r="O15" s="56">
        <v>37.78915046059366</v>
      </c>
      <c r="P15" s="25">
        <v>18.055271238485162</v>
      </c>
      <c r="Q15" s="57">
        <v>19.406345957011258</v>
      </c>
      <c r="R15" s="25">
        <v>78.915046059365395</v>
      </c>
      <c r="S15" s="25">
        <v>0.50421601876264799</v>
      </c>
      <c r="T15" s="25">
        <v>47.778981581798497</v>
      </c>
      <c r="U15" s="25">
        <v>97.828232971372202</v>
      </c>
      <c r="V15" s="25">
        <v>93.037974683544306</v>
      </c>
      <c r="W15" s="57">
        <v>75.514351028702094</v>
      </c>
      <c r="X15" s="48">
        <v>3.71858045951396</v>
      </c>
      <c r="Y15" s="26">
        <v>0.136113929713743</v>
      </c>
      <c r="Z15" s="26">
        <v>41.2058591867169</v>
      </c>
      <c r="AA15" s="8" t="s">
        <v>992</v>
      </c>
      <c r="AB15" s="49">
        <v>2.48055094305347E-164</v>
      </c>
    </row>
    <row r="16" spans="1:28" s="9" customFormat="1" ht="14.25" x14ac:dyDescent="0.2">
      <c r="A16" s="42">
        <v>42588</v>
      </c>
      <c r="B16" s="38" t="s">
        <v>103</v>
      </c>
      <c r="C16" s="43" t="s">
        <v>1004</v>
      </c>
      <c r="D16" s="38" t="s">
        <v>107</v>
      </c>
      <c r="E16" s="26" t="s">
        <v>9</v>
      </c>
      <c r="F16" s="43" t="s">
        <v>9</v>
      </c>
      <c r="G16" s="42">
        <v>335</v>
      </c>
      <c r="H16" s="8">
        <v>4550</v>
      </c>
      <c r="I16" s="8">
        <v>29</v>
      </c>
      <c r="J16" s="8">
        <v>4856</v>
      </c>
      <c r="K16" s="8">
        <v>19</v>
      </c>
      <c r="L16" s="8">
        <v>316</v>
      </c>
      <c r="M16" s="8">
        <v>10</v>
      </c>
      <c r="N16" s="8">
        <v>4540</v>
      </c>
      <c r="O16" s="56">
        <v>6.8577277379733879</v>
      </c>
      <c r="P16" s="25">
        <v>0.3889457523029683</v>
      </c>
      <c r="Q16" s="57">
        <v>0.59365404298874103</v>
      </c>
      <c r="R16" s="25">
        <v>93.326509723643795</v>
      </c>
      <c r="S16" s="25">
        <v>9.4501083180284703E-2</v>
      </c>
      <c r="T16" s="25">
        <v>5.6716417910447801</v>
      </c>
      <c r="U16" s="25">
        <v>99.780219780219795</v>
      </c>
      <c r="V16" s="25">
        <v>65.517241379310306</v>
      </c>
      <c r="W16" s="57">
        <v>93.492586490939004</v>
      </c>
      <c r="X16" s="48">
        <v>3.2570355244824798</v>
      </c>
      <c r="Y16" s="26">
        <v>0.401921350196141</v>
      </c>
      <c r="Z16" s="26">
        <v>25.972428277557899</v>
      </c>
      <c r="AA16" s="8" t="s">
        <v>967</v>
      </c>
      <c r="AB16" s="49">
        <v>5.3328314072132404E-16</v>
      </c>
    </row>
    <row r="17" spans="1:28" s="9" customFormat="1" ht="14.25" x14ac:dyDescent="0.2">
      <c r="A17" s="42">
        <v>38658</v>
      </c>
      <c r="B17" s="38" t="s">
        <v>79</v>
      </c>
      <c r="C17" s="43" t="s">
        <v>1004</v>
      </c>
      <c r="D17" s="38" t="s">
        <v>58</v>
      </c>
      <c r="E17" s="26" t="s">
        <v>9</v>
      </c>
      <c r="F17" s="43" t="s">
        <v>9</v>
      </c>
      <c r="G17" s="42">
        <v>2678</v>
      </c>
      <c r="H17" s="8">
        <v>2207</v>
      </c>
      <c r="I17" s="8">
        <v>164</v>
      </c>
      <c r="J17" s="8">
        <v>4721</v>
      </c>
      <c r="K17" s="8">
        <v>97</v>
      </c>
      <c r="L17" s="8">
        <v>2581</v>
      </c>
      <c r="M17" s="8">
        <v>67</v>
      </c>
      <c r="N17" s="8">
        <v>2140</v>
      </c>
      <c r="O17" s="56">
        <v>54.820880245649953</v>
      </c>
      <c r="P17" s="25">
        <v>1.9856704196519959</v>
      </c>
      <c r="Q17" s="57">
        <v>3.357215967246673</v>
      </c>
      <c r="R17" s="25">
        <v>45.7932446264074</v>
      </c>
      <c r="S17" s="25">
        <v>5.3292687784329698E-3</v>
      </c>
      <c r="T17" s="25">
        <v>3.6221060492905202</v>
      </c>
      <c r="U17" s="25">
        <v>96.9642048028999</v>
      </c>
      <c r="V17" s="25">
        <v>59.146341463414601</v>
      </c>
      <c r="W17" s="57">
        <v>45.329379368777801</v>
      </c>
      <c r="X17" s="48">
        <v>0.120377277438245</v>
      </c>
      <c r="Y17" s="26">
        <v>0.17362704672607401</v>
      </c>
      <c r="Z17" s="26">
        <v>1.12792231095623</v>
      </c>
      <c r="AA17" s="8" t="s">
        <v>965</v>
      </c>
      <c r="AB17" s="49">
        <v>0.488115355187348</v>
      </c>
    </row>
    <row r="18" spans="1:28" s="9" customFormat="1" ht="14.25" x14ac:dyDescent="0.2">
      <c r="A18" s="42">
        <v>54749</v>
      </c>
      <c r="B18" s="38" t="s">
        <v>118</v>
      </c>
      <c r="C18" s="43" t="s">
        <v>1004</v>
      </c>
      <c r="D18" s="38" t="s">
        <v>974</v>
      </c>
      <c r="E18" s="26" t="s">
        <v>9</v>
      </c>
      <c r="F18" s="43" t="s">
        <v>9</v>
      </c>
      <c r="G18" s="42">
        <v>2198</v>
      </c>
      <c r="H18" s="8">
        <v>2687</v>
      </c>
      <c r="I18" s="8">
        <v>661</v>
      </c>
      <c r="J18" s="8">
        <v>4224</v>
      </c>
      <c r="K18" s="8">
        <v>639</v>
      </c>
      <c r="L18" s="8">
        <v>1559</v>
      </c>
      <c r="M18" s="8">
        <v>22</v>
      </c>
      <c r="N18" s="8">
        <v>2665</v>
      </c>
      <c r="O18" s="56">
        <v>44.994882292732861</v>
      </c>
      <c r="P18" s="25">
        <v>13.08085977482088</v>
      </c>
      <c r="Q18" s="57">
        <v>13.53121801432958</v>
      </c>
      <c r="R18" s="25">
        <v>67.635619242579295</v>
      </c>
      <c r="S18" s="25">
        <v>0.30173015423681798</v>
      </c>
      <c r="T18" s="25">
        <v>29.0718835304823</v>
      </c>
      <c r="U18" s="25">
        <v>99.181243021957599</v>
      </c>
      <c r="V18" s="25">
        <v>96.671709531013605</v>
      </c>
      <c r="W18" s="57">
        <v>63.091856060606098</v>
      </c>
      <c r="X18" s="48">
        <v>3.9344030248870601</v>
      </c>
      <c r="Y18" s="26">
        <v>0.219621746107593</v>
      </c>
      <c r="Z18" s="26">
        <v>51.131616541160099</v>
      </c>
      <c r="AA18" s="8" t="s">
        <v>997</v>
      </c>
      <c r="AB18" s="49">
        <v>9.096202115336881E-72</v>
      </c>
    </row>
    <row r="19" spans="1:28" s="9" customFormat="1" ht="14.25" x14ac:dyDescent="0.2">
      <c r="A19" s="42">
        <v>43333</v>
      </c>
      <c r="B19" s="38" t="s">
        <v>130</v>
      </c>
      <c r="C19" s="43" t="s">
        <v>1005</v>
      </c>
      <c r="D19" s="38" t="s">
        <v>7</v>
      </c>
      <c r="E19" s="26" t="s">
        <v>9</v>
      </c>
      <c r="F19" s="43" t="s">
        <v>9</v>
      </c>
      <c r="G19" s="42">
        <v>152</v>
      </c>
      <c r="H19" s="8">
        <v>4733</v>
      </c>
      <c r="I19" s="8">
        <v>833</v>
      </c>
      <c r="J19" s="8">
        <v>4052</v>
      </c>
      <c r="K19" s="8">
        <v>107</v>
      </c>
      <c r="L19" s="8">
        <v>45</v>
      </c>
      <c r="M19" s="8">
        <v>726</v>
      </c>
      <c r="N19" s="8">
        <v>4007</v>
      </c>
      <c r="O19" s="56">
        <v>3.1115660184237464</v>
      </c>
      <c r="P19" s="25">
        <v>2.1903787103377685</v>
      </c>
      <c r="Q19" s="57">
        <v>17.052200614124871</v>
      </c>
      <c r="R19" s="25">
        <v>84.216990788126907</v>
      </c>
      <c r="S19" s="25">
        <v>0.17377628966415001</v>
      </c>
      <c r="T19" s="25">
        <v>70.394736842105303</v>
      </c>
      <c r="U19" s="25">
        <v>84.660891612085393</v>
      </c>
      <c r="V19" s="25">
        <v>12.845138055222099</v>
      </c>
      <c r="W19" s="57">
        <v>98.889437314906203</v>
      </c>
      <c r="X19" s="48">
        <v>2.47858144270237</v>
      </c>
      <c r="Y19" s="26">
        <v>0.18589720462499701</v>
      </c>
      <c r="Z19" s="26">
        <v>11.9243370591189</v>
      </c>
      <c r="AA19" s="8" t="s">
        <v>971</v>
      </c>
      <c r="AB19" s="49">
        <v>1.4864143544574201E-40</v>
      </c>
    </row>
    <row r="20" spans="1:28" s="9" customFormat="1" ht="14.25" x14ac:dyDescent="0.2">
      <c r="A20" s="42">
        <v>62067</v>
      </c>
      <c r="B20" s="38" t="s">
        <v>137</v>
      </c>
      <c r="C20" s="43" t="s">
        <v>1005</v>
      </c>
      <c r="D20" s="38" t="s">
        <v>7</v>
      </c>
      <c r="E20" s="26" t="s">
        <v>9</v>
      </c>
      <c r="F20" s="43" t="s">
        <v>9</v>
      </c>
      <c r="G20" s="42">
        <v>152</v>
      </c>
      <c r="H20" s="8">
        <v>4733</v>
      </c>
      <c r="I20" s="8">
        <v>160</v>
      </c>
      <c r="J20" s="8">
        <v>4725</v>
      </c>
      <c r="K20" s="8">
        <v>47</v>
      </c>
      <c r="L20" s="8">
        <v>105</v>
      </c>
      <c r="M20" s="8">
        <v>113</v>
      </c>
      <c r="N20" s="8">
        <v>4620</v>
      </c>
      <c r="O20" s="56">
        <v>3.1115660184237464</v>
      </c>
      <c r="P20" s="25">
        <v>0.96212896622313204</v>
      </c>
      <c r="Q20" s="57">
        <v>3.2753326509723646</v>
      </c>
      <c r="R20" s="25">
        <v>95.537359263050107</v>
      </c>
      <c r="S20" s="25">
        <v>0.27824843440778801</v>
      </c>
      <c r="T20" s="25">
        <v>30.921052631578899</v>
      </c>
      <c r="U20" s="25">
        <v>97.612507923093204</v>
      </c>
      <c r="V20" s="25">
        <v>29.375</v>
      </c>
      <c r="W20" s="57">
        <v>97.7777777777778</v>
      </c>
      <c r="X20" s="48">
        <v>2.82567712269825</v>
      </c>
      <c r="Y20" s="26">
        <v>0.20624083095217799</v>
      </c>
      <c r="Z20" s="26">
        <v>16.872365780856398</v>
      </c>
      <c r="AA20" s="8" t="s">
        <v>1002</v>
      </c>
      <c r="AB20" s="49">
        <v>1.00326396896927E-42</v>
      </c>
    </row>
    <row r="21" spans="1:28" s="9" customFormat="1" ht="14.25" x14ac:dyDescent="0.2">
      <c r="A21" s="42">
        <v>52931</v>
      </c>
      <c r="B21" s="38" t="s">
        <v>138</v>
      </c>
      <c r="C21" s="43" t="s">
        <v>1004</v>
      </c>
      <c r="D21" s="38" t="s">
        <v>141</v>
      </c>
      <c r="E21" s="26" t="s">
        <v>9</v>
      </c>
      <c r="F21" s="43" t="s">
        <v>9</v>
      </c>
      <c r="G21" s="42">
        <v>142</v>
      </c>
      <c r="H21" s="8">
        <v>4743</v>
      </c>
      <c r="I21" s="8">
        <v>126</v>
      </c>
      <c r="J21" s="8">
        <v>4759</v>
      </c>
      <c r="K21" s="8">
        <v>44</v>
      </c>
      <c r="L21" s="8">
        <v>98</v>
      </c>
      <c r="M21" s="8">
        <v>82</v>
      </c>
      <c r="N21" s="8">
        <v>4661</v>
      </c>
      <c r="O21" s="56">
        <v>2.9068577277379735</v>
      </c>
      <c r="P21" s="25">
        <v>0.90071647901740026</v>
      </c>
      <c r="Q21" s="57">
        <v>2.579324462640737</v>
      </c>
      <c r="R21" s="25">
        <v>96.315250767656096</v>
      </c>
      <c r="S21" s="25">
        <v>0.30948424527798302</v>
      </c>
      <c r="T21" s="25">
        <v>30.985915492957702</v>
      </c>
      <c r="U21" s="25">
        <v>98.271136411553897</v>
      </c>
      <c r="V21" s="25">
        <v>34.920634920634903</v>
      </c>
      <c r="W21" s="57">
        <v>97.940743853750803</v>
      </c>
      <c r="X21" s="48">
        <v>3.0967117014036201</v>
      </c>
      <c r="Y21" s="26">
        <v>0.22059059352785501</v>
      </c>
      <c r="Z21" s="26">
        <v>22.125077670161801</v>
      </c>
      <c r="AA21" s="8" t="s">
        <v>984</v>
      </c>
      <c r="AB21" s="49">
        <v>9.0896646415336902E-45</v>
      </c>
    </row>
    <row r="22" spans="1:28" s="9" customFormat="1" ht="14.25" x14ac:dyDescent="0.2">
      <c r="A22" s="42">
        <v>42981</v>
      </c>
      <c r="B22" s="38" t="s">
        <v>109</v>
      </c>
      <c r="C22" s="43" t="s">
        <v>1004</v>
      </c>
      <c r="D22" s="38" t="s">
        <v>89</v>
      </c>
      <c r="E22" s="26" t="s">
        <v>9</v>
      </c>
      <c r="F22" s="43" t="s">
        <v>9</v>
      </c>
      <c r="G22" s="42">
        <v>1926</v>
      </c>
      <c r="H22" s="8">
        <v>2959</v>
      </c>
      <c r="I22" s="8">
        <v>21</v>
      </c>
      <c r="J22" s="8">
        <v>4864</v>
      </c>
      <c r="K22" s="8">
        <v>21</v>
      </c>
      <c r="L22" s="8">
        <v>1905</v>
      </c>
      <c r="M22" s="8">
        <v>0</v>
      </c>
      <c r="N22" s="8">
        <v>2959</v>
      </c>
      <c r="O22" s="56">
        <v>39.42681678607984</v>
      </c>
      <c r="P22" s="25">
        <v>0.42988741044012285</v>
      </c>
      <c r="Q22" s="57">
        <v>0.42988741044012285</v>
      </c>
      <c r="R22" s="25">
        <v>61.003070624360298</v>
      </c>
      <c r="S22" s="25">
        <v>1.31787194824971E-2</v>
      </c>
      <c r="T22" s="25">
        <v>1.09034267912773</v>
      </c>
      <c r="U22" s="25">
        <v>100</v>
      </c>
      <c r="V22" s="25">
        <v>100</v>
      </c>
      <c r="W22" s="57">
        <v>60.834703947368403</v>
      </c>
      <c r="X22" s="48">
        <v>18.433927313861801</v>
      </c>
      <c r="Y22" s="26">
        <v>845.71761915855097</v>
      </c>
      <c r="Z22" s="26">
        <v>101333469.440245</v>
      </c>
      <c r="AA22" s="8" t="s">
        <v>1169</v>
      </c>
      <c r="AB22" s="49">
        <v>0.98261005670377899</v>
      </c>
    </row>
    <row r="23" spans="1:28" s="9" customFormat="1" ht="14.25" x14ac:dyDescent="0.2">
      <c r="A23" s="42">
        <v>52949</v>
      </c>
      <c r="B23" s="38" t="s">
        <v>150</v>
      </c>
      <c r="C23" s="43" t="s">
        <v>1004</v>
      </c>
      <c r="D23" s="38" t="s">
        <v>151</v>
      </c>
      <c r="E23" s="26" t="s">
        <v>9</v>
      </c>
      <c r="F23" s="43" t="s">
        <v>9</v>
      </c>
      <c r="G23" s="42">
        <v>2314</v>
      </c>
      <c r="H23" s="8">
        <v>2571</v>
      </c>
      <c r="I23" s="8">
        <v>584</v>
      </c>
      <c r="J23" s="8">
        <v>4301</v>
      </c>
      <c r="K23" s="8">
        <v>469</v>
      </c>
      <c r="L23" s="8">
        <v>1845</v>
      </c>
      <c r="M23" s="8">
        <v>115</v>
      </c>
      <c r="N23" s="8">
        <v>2456</v>
      </c>
      <c r="O23" s="56">
        <v>47.369498464687823</v>
      </c>
      <c r="P23" s="25">
        <v>9.6008188331627426</v>
      </c>
      <c r="Q23" s="57">
        <v>11.954964176049129</v>
      </c>
      <c r="R23" s="25">
        <v>59.8771750255885</v>
      </c>
      <c r="S23" s="25">
        <v>0.164080811050973</v>
      </c>
      <c r="T23" s="25">
        <v>20.267934312878101</v>
      </c>
      <c r="U23" s="25">
        <v>95.527032283158306</v>
      </c>
      <c r="V23" s="25">
        <v>80.308219178082197</v>
      </c>
      <c r="W23" s="57">
        <v>57.102999302487802</v>
      </c>
      <c r="X23" s="48">
        <v>1.73290275832957</v>
      </c>
      <c r="Y23" s="26">
        <v>0.110325458155765</v>
      </c>
      <c r="Z23" s="26">
        <v>5.6570511506473498</v>
      </c>
      <c r="AA23" s="8" t="s">
        <v>985</v>
      </c>
      <c r="AB23" s="49">
        <v>1.3503628753122999E-55</v>
      </c>
    </row>
    <row r="24" spans="1:28" s="9" customFormat="1" ht="14.25" x14ac:dyDescent="0.2">
      <c r="A24" s="42">
        <v>53000</v>
      </c>
      <c r="B24" s="38" t="s">
        <v>168</v>
      </c>
      <c r="C24" s="43" t="s">
        <v>1004</v>
      </c>
      <c r="D24" s="38" t="s">
        <v>857</v>
      </c>
      <c r="E24" s="26">
        <v>0.9</v>
      </c>
      <c r="F24" s="43">
        <v>3</v>
      </c>
      <c r="G24" s="42">
        <v>380</v>
      </c>
      <c r="H24" s="8">
        <v>4505</v>
      </c>
      <c r="I24" s="8">
        <v>26</v>
      </c>
      <c r="J24" s="8">
        <v>4859</v>
      </c>
      <c r="K24" s="8">
        <v>22</v>
      </c>
      <c r="L24" s="8">
        <v>358</v>
      </c>
      <c r="M24" s="8">
        <v>4</v>
      </c>
      <c r="N24" s="8">
        <v>4501</v>
      </c>
      <c r="O24" s="56">
        <v>7.7789150460593648</v>
      </c>
      <c r="P24" s="25">
        <v>0.45035823950870013</v>
      </c>
      <c r="Q24" s="57">
        <v>0.53224155578300925</v>
      </c>
      <c r="R24" s="25">
        <v>92.589559877175006</v>
      </c>
      <c r="S24" s="25">
        <v>9.9401594051590297E-2</v>
      </c>
      <c r="T24" s="25">
        <v>5.7894736842105301</v>
      </c>
      <c r="U24" s="25">
        <v>99.911209766925595</v>
      </c>
      <c r="V24" s="25">
        <v>84.615384615384599</v>
      </c>
      <c r="W24" s="57">
        <v>92.632228853673595</v>
      </c>
      <c r="X24" s="48">
        <v>4.2550648031466896</v>
      </c>
      <c r="Y24" s="26">
        <v>0.56131813753376203</v>
      </c>
      <c r="Z24" s="26">
        <v>70.461383159835194</v>
      </c>
      <c r="AA24" s="8" t="s">
        <v>987</v>
      </c>
      <c r="AB24" s="49">
        <v>3.4426045646215502E-14</v>
      </c>
    </row>
    <row r="25" spans="1:28" s="9" customFormat="1" ht="14.25" x14ac:dyDescent="0.2">
      <c r="A25" s="42">
        <v>43009</v>
      </c>
      <c r="B25" s="38" t="s">
        <v>132</v>
      </c>
      <c r="C25" s="43" t="s">
        <v>1004</v>
      </c>
      <c r="D25" s="38" t="s">
        <v>135</v>
      </c>
      <c r="E25" s="26" t="s">
        <v>9</v>
      </c>
      <c r="F25" s="43" t="s">
        <v>9</v>
      </c>
      <c r="G25" s="42">
        <v>1855</v>
      </c>
      <c r="H25" s="8">
        <v>3030</v>
      </c>
      <c r="I25" s="8">
        <v>491</v>
      </c>
      <c r="J25" s="8">
        <v>4394</v>
      </c>
      <c r="K25" s="8">
        <v>451</v>
      </c>
      <c r="L25" s="8">
        <v>1404</v>
      </c>
      <c r="M25" s="8">
        <v>40</v>
      </c>
      <c r="N25" s="8">
        <v>2990</v>
      </c>
      <c r="O25" s="56">
        <v>37.973387922210847</v>
      </c>
      <c r="P25" s="25">
        <v>9.2323439099283515</v>
      </c>
      <c r="Q25" s="57">
        <v>10.051177072671443</v>
      </c>
      <c r="R25" s="25">
        <v>70.440122824974395</v>
      </c>
      <c r="S25" s="25">
        <v>0.26815720125329401</v>
      </c>
      <c r="T25" s="25">
        <v>24.312668463611899</v>
      </c>
      <c r="U25" s="25">
        <v>98.679867986798698</v>
      </c>
      <c r="V25" s="25">
        <v>91.853360488798401</v>
      </c>
      <c r="W25" s="57">
        <v>68.047337278106497</v>
      </c>
      <c r="X25" s="48">
        <v>3.0902902454541898</v>
      </c>
      <c r="Y25" s="26">
        <v>0.172015190848505</v>
      </c>
      <c r="Z25" s="26">
        <v>21.983457648533001</v>
      </c>
      <c r="AA25" s="8" t="s">
        <v>969</v>
      </c>
      <c r="AB25" s="49">
        <v>3.6484800175621301E-72</v>
      </c>
    </row>
    <row r="26" spans="1:28" s="9" customFormat="1" ht="14.25" x14ac:dyDescent="0.2">
      <c r="A26" s="42">
        <v>39625</v>
      </c>
      <c r="B26" s="38" t="s">
        <v>91</v>
      </c>
      <c r="C26" s="43" t="s">
        <v>1004</v>
      </c>
      <c r="D26" s="38" t="s">
        <v>94</v>
      </c>
      <c r="E26" s="26" t="s">
        <v>9</v>
      </c>
      <c r="F26" s="43" t="s">
        <v>9</v>
      </c>
      <c r="G26" s="42">
        <v>1190</v>
      </c>
      <c r="H26" s="8">
        <v>3695</v>
      </c>
      <c r="I26" s="8">
        <v>1783</v>
      </c>
      <c r="J26" s="8">
        <v>3102</v>
      </c>
      <c r="K26" s="8">
        <v>1127</v>
      </c>
      <c r="L26" s="8">
        <v>63</v>
      </c>
      <c r="M26" s="8">
        <v>656</v>
      </c>
      <c r="N26" s="8">
        <v>3039</v>
      </c>
      <c r="O26" s="56">
        <v>24.360286591606961</v>
      </c>
      <c r="P26" s="25">
        <v>75.639713408393035</v>
      </c>
      <c r="Q26" s="57">
        <v>36.499488229273283</v>
      </c>
      <c r="R26" s="25">
        <v>85.281473899692898</v>
      </c>
      <c r="S26" s="25">
        <v>0.65832065851035504</v>
      </c>
      <c r="T26" s="25">
        <v>94.705882352941202</v>
      </c>
      <c r="U26" s="25">
        <v>82.2462787550744</v>
      </c>
      <c r="V26" s="25">
        <v>63.208076275939398</v>
      </c>
      <c r="W26" s="57">
        <v>97.969052224371396</v>
      </c>
      <c r="X26" s="48">
        <v>4.44535173308845</v>
      </c>
      <c r="Y26" s="26">
        <v>0.13791340350248099</v>
      </c>
      <c r="Z26" s="26">
        <v>85.229850724408905</v>
      </c>
      <c r="AA26" s="8" t="s">
        <v>1150</v>
      </c>
      <c r="AB26" s="49">
        <v>6.1048786726743997E-228</v>
      </c>
    </row>
    <row r="27" spans="1:28" s="9" customFormat="1" ht="14.25" x14ac:dyDescent="0.2">
      <c r="A27" s="42">
        <v>17799</v>
      </c>
      <c r="B27" s="38" t="s">
        <v>3</v>
      </c>
      <c r="C27" s="43" t="s">
        <v>1004</v>
      </c>
      <c r="D27" s="38" t="s">
        <v>7</v>
      </c>
      <c r="E27" s="26" t="s">
        <v>9</v>
      </c>
      <c r="F27" s="43" t="s">
        <v>9</v>
      </c>
      <c r="G27" s="42">
        <v>152</v>
      </c>
      <c r="H27" s="8">
        <v>4733</v>
      </c>
      <c r="I27" s="8">
        <v>57</v>
      </c>
      <c r="J27" s="8">
        <v>4828</v>
      </c>
      <c r="K27" s="8">
        <v>22</v>
      </c>
      <c r="L27" s="8">
        <v>130</v>
      </c>
      <c r="M27" s="8">
        <v>35</v>
      </c>
      <c r="N27" s="8">
        <v>4698</v>
      </c>
      <c r="O27" s="56">
        <v>3.1115660184237464</v>
      </c>
      <c r="P27" s="25">
        <v>0.45035823950870013</v>
      </c>
      <c r="Q27" s="57">
        <v>1.1668372569089047</v>
      </c>
      <c r="R27" s="25">
        <v>96.622313203684797</v>
      </c>
      <c r="S27" s="25">
        <v>0.19689588964934701</v>
      </c>
      <c r="T27" s="25">
        <v>14.473684210526301</v>
      </c>
      <c r="U27" s="25">
        <v>99.260511303612901</v>
      </c>
      <c r="V27" s="25">
        <v>38.596491228070199</v>
      </c>
      <c r="W27" s="57">
        <v>97.307373653686795</v>
      </c>
      <c r="X27" s="48">
        <v>3.0726697881677798</v>
      </c>
      <c r="Y27" s="26">
        <v>0.301057543027341</v>
      </c>
      <c r="Z27" s="26">
        <v>21.5994918330952</v>
      </c>
      <c r="AA27" s="8" t="s">
        <v>957</v>
      </c>
      <c r="AB27" s="49">
        <v>1.8590375415285399E-24</v>
      </c>
    </row>
    <row r="28" spans="1:28" s="9" customFormat="1" ht="14.25" x14ac:dyDescent="0.2">
      <c r="A28" s="42">
        <v>45472</v>
      </c>
      <c r="B28" s="38" t="s">
        <v>149</v>
      </c>
      <c r="C28" s="43" t="s">
        <v>1005</v>
      </c>
      <c r="D28" s="38" t="s">
        <v>7</v>
      </c>
      <c r="E28" s="26" t="s">
        <v>9</v>
      </c>
      <c r="F28" s="43" t="s">
        <v>9</v>
      </c>
      <c r="G28" s="42">
        <v>152</v>
      </c>
      <c r="H28" s="8">
        <v>4733</v>
      </c>
      <c r="I28" s="8">
        <v>1749</v>
      </c>
      <c r="J28" s="8">
        <v>3136</v>
      </c>
      <c r="K28" s="8">
        <v>123</v>
      </c>
      <c r="L28" s="8">
        <v>29</v>
      </c>
      <c r="M28" s="8">
        <v>1626</v>
      </c>
      <c r="N28" s="8">
        <v>3107</v>
      </c>
      <c r="O28" s="56">
        <v>3.1115660184237464</v>
      </c>
      <c r="P28" s="25">
        <v>2.517911975435005</v>
      </c>
      <c r="Q28" s="57">
        <v>35.803480040941658</v>
      </c>
      <c r="R28" s="25">
        <v>66.120777891504602</v>
      </c>
      <c r="S28" s="25">
        <v>7.6532016157284499E-2</v>
      </c>
      <c r="T28" s="25">
        <v>80.921052631578902</v>
      </c>
      <c r="U28" s="25">
        <v>65.645467990703594</v>
      </c>
      <c r="V28" s="25">
        <v>7.03259005145798</v>
      </c>
      <c r="W28" s="57">
        <v>99.075255102040799</v>
      </c>
      <c r="X28" s="48">
        <v>1.9768294823463399</v>
      </c>
      <c r="Y28" s="26">
        <v>0.210624402552784</v>
      </c>
      <c r="Z28" s="26">
        <v>7.2198161049103504</v>
      </c>
      <c r="AA28" s="8" t="s">
        <v>973</v>
      </c>
      <c r="AB28" s="49">
        <v>6.2578710254934103E-21</v>
      </c>
    </row>
    <row r="29" spans="1:28" s="9" customFormat="1" ht="14.25" x14ac:dyDescent="0.2">
      <c r="A29" s="42">
        <v>54787</v>
      </c>
      <c r="B29" s="38" t="s">
        <v>195</v>
      </c>
      <c r="C29" s="43" t="s">
        <v>1004</v>
      </c>
      <c r="D29" s="38" t="s">
        <v>151</v>
      </c>
      <c r="E29" s="26" t="s">
        <v>9</v>
      </c>
      <c r="F29" s="43" t="s">
        <v>9</v>
      </c>
      <c r="G29" s="42">
        <v>2314</v>
      </c>
      <c r="H29" s="8">
        <v>2571</v>
      </c>
      <c r="I29" s="8">
        <v>168</v>
      </c>
      <c r="J29" s="8">
        <v>4717</v>
      </c>
      <c r="K29" s="8">
        <v>164</v>
      </c>
      <c r="L29" s="8">
        <v>2150</v>
      </c>
      <c r="M29" s="8">
        <v>4</v>
      </c>
      <c r="N29" s="8">
        <v>2567</v>
      </c>
      <c r="O29" s="56">
        <v>47.369498464687823</v>
      </c>
      <c r="P29" s="25">
        <v>3.357215967246673</v>
      </c>
      <c r="Q29" s="57">
        <v>3.4390992835209828</v>
      </c>
      <c r="R29" s="25">
        <v>55.905834186284501</v>
      </c>
      <c r="S29" s="25">
        <v>7.2686278549891098E-2</v>
      </c>
      <c r="T29" s="25">
        <v>7.0872947277441698</v>
      </c>
      <c r="U29" s="25">
        <v>99.844418514196803</v>
      </c>
      <c r="V29" s="25">
        <v>97.619047619047606</v>
      </c>
      <c r="W29" s="57">
        <v>54.420182319270701</v>
      </c>
      <c r="X29" s="48">
        <v>3.9636797449072798</v>
      </c>
      <c r="Y29" s="26">
        <v>0.50781599342083095</v>
      </c>
      <c r="Z29" s="26">
        <v>52.650711112934303</v>
      </c>
      <c r="AA29" s="8" t="s">
        <v>998</v>
      </c>
      <c r="AB29" s="49">
        <v>5.9338325635004203E-15</v>
      </c>
    </row>
    <row r="30" spans="1:28" s="9" customFormat="1" ht="14.25" x14ac:dyDescent="0.2">
      <c r="A30" s="42">
        <v>18037</v>
      </c>
      <c r="B30" s="38" t="s">
        <v>55</v>
      </c>
      <c r="C30" s="43" t="s">
        <v>1004</v>
      </c>
      <c r="D30" s="38" t="s">
        <v>58</v>
      </c>
      <c r="E30" s="26" t="s">
        <v>9</v>
      </c>
      <c r="F30" s="43" t="s">
        <v>9</v>
      </c>
      <c r="G30" s="42">
        <v>2678</v>
      </c>
      <c r="H30" s="8">
        <v>2207</v>
      </c>
      <c r="I30" s="8">
        <v>1160</v>
      </c>
      <c r="J30" s="8">
        <v>3725</v>
      </c>
      <c r="K30" s="8">
        <v>1086</v>
      </c>
      <c r="L30" s="8">
        <v>1592</v>
      </c>
      <c r="M30" s="8">
        <v>74</v>
      </c>
      <c r="N30" s="8">
        <v>2133</v>
      </c>
      <c r="O30" s="56">
        <v>54.820880245649953</v>
      </c>
      <c r="P30" s="25">
        <v>22.231320368474925</v>
      </c>
      <c r="Q30" s="57">
        <v>23.74616171954964</v>
      </c>
      <c r="R30" s="25">
        <v>65.895598771750301</v>
      </c>
      <c r="S30" s="25">
        <v>0.35077981472071301</v>
      </c>
      <c r="T30" s="25">
        <v>40.552651232262903</v>
      </c>
      <c r="U30" s="25">
        <v>96.647032170366998</v>
      </c>
      <c r="V30" s="25">
        <v>93.620689655172399</v>
      </c>
      <c r="W30" s="57">
        <v>57.261744966442997</v>
      </c>
      <c r="X30" s="48">
        <v>2.9359456909922801</v>
      </c>
      <c r="Y30" s="26">
        <v>0.127581270184566</v>
      </c>
      <c r="Z30" s="26">
        <v>18.8393108801456</v>
      </c>
      <c r="AA30" s="8" t="s">
        <v>958</v>
      </c>
      <c r="AB30" s="49">
        <v>3.5059954334133201E-117</v>
      </c>
    </row>
    <row r="31" spans="1:28" s="9" customFormat="1" ht="14.25" x14ac:dyDescent="0.2">
      <c r="A31" s="42">
        <v>34109</v>
      </c>
      <c r="B31" s="38" t="s">
        <v>63</v>
      </c>
      <c r="C31" s="43" t="s">
        <v>1005</v>
      </c>
      <c r="D31" s="38" t="s">
        <v>58</v>
      </c>
      <c r="E31" s="26" t="s">
        <v>9</v>
      </c>
      <c r="F31" s="43" t="s">
        <v>9</v>
      </c>
      <c r="G31" s="42">
        <v>2678</v>
      </c>
      <c r="H31" s="8">
        <v>2207</v>
      </c>
      <c r="I31" s="8">
        <v>1254</v>
      </c>
      <c r="J31" s="8">
        <v>3631</v>
      </c>
      <c r="K31" s="8">
        <v>1161</v>
      </c>
      <c r="L31" s="8">
        <v>1517</v>
      </c>
      <c r="M31" s="8">
        <v>93</v>
      </c>
      <c r="N31" s="8">
        <v>2114</v>
      </c>
      <c r="O31" s="56">
        <v>54.820880245649953</v>
      </c>
      <c r="P31" s="25">
        <v>23.766632548618219</v>
      </c>
      <c r="Q31" s="57">
        <v>25.670419651995907</v>
      </c>
      <c r="R31" s="25">
        <v>67.041965199590607</v>
      </c>
      <c r="S31" s="25">
        <v>0.37037861901103802</v>
      </c>
      <c r="T31" s="25">
        <v>43.353248693054503</v>
      </c>
      <c r="U31" s="25">
        <v>95.786135024920696</v>
      </c>
      <c r="V31" s="25">
        <v>92.583732057416299</v>
      </c>
      <c r="W31" s="57">
        <v>58.220875791792899</v>
      </c>
      <c r="X31" s="48">
        <v>2.80517587580254</v>
      </c>
      <c r="Y31" s="26">
        <v>0.11568540118255401</v>
      </c>
      <c r="Z31" s="26">
        <v>16.529982874426501</v>
      </c>
      <c r="AA31" s="8" t="s">
        <v>959</v>
      </c>
      <c r="AB31" s="49">
        <v>6.8886573016503396E-130</v>
      </c>
    </row>
    <row r="32" spans="1:28" s="9" customFormat="1" ht="14.25" x14ac:dyDescent="0.2">
      <c r="A32" s="42">
        <v>61844</v>
      </c>
      <c r="B32" s="38" t="s">
        <v>211</v>
      </c>
      <c r="C32" s="43" t="s">
        <v>1005</v>
      </c>
      <c r="D32" s="38" t="s">
        <v>857</v>
      </c>
      <c r="E32" s="26">
        <v>0.9</v>
      </c>
      <c r="F32" s="43">
        <v>2.4</v>
      </c>
      <c r="G32" s="42">
        <v>380</v>
      </c>
      <c r="H32" s="8">
        <v>4505</v>
      </c>
      <c r="I32" s="8">
        <v>47</v>
      </c>
      <c r="J32" s="8">
        <v>4838</v>
      </c>
      <c r="K32" s="8">
        <v>22</v>
      </c>
      <c r="L32" s="8">
        <v>358</v>
      </c>
      <c r="M32" s="8">
        <v>25</v>
      </c>
      <c r="N32" s="8">
        <v>4480</v>
      </c>
      <c r="O32" s="56">
        <v>7.7789150460593648</v>
      </c>
      <c r="P32" s="25">
        <v>0.45035823950870013</v>
      </c>
      <c r="Q32" s="57">
        <v>0.96212896622313204</v>
      </c>
      <c r="R32" s="25">
        <v>92.159672466734904</v>
      </c>
      <c r="S32" s="25">
        <v>8.7416927823235499E-2</v>
      </c>
      <c r="T32" s="25">
        <v>5.7894736842105301</v>
      </c>
      <c r="U32" s="25">
        <v>99.445061043285193</v>
      </c>
      <c r="V32" s="25">
        <v>46.808510638297903</v>
      </c>
      <c r="W32" s="57">
        <v>92.600248036378701</v>
      </c>
      <c r="X32" s="48">
        <v>2.10862356150942</v>
      </c>
      <c r="Y32" s="26">
        <v>0.31084011298229902</v>
      </c>
      <c r="Z32" s="26">
        <v>8.2368958977477398</v>
      </c>
      <c r="AA32" s="8" t="s">
        <v>999</v>
      </c>
      <c r="AB32" s="49">
        <v>1.1719520938422299E-11</v>
      </c>
    </row>
    <row r="33" spans="1:28" s="9" customFormat="1" ht="14.25" x14ac:dyDescent="0.2">
      <c r="A33" s="42">
        <v>61845</v>
      </c>
      <c r="B33" s="38" t="s">
        <v>214</v>
      </c>
      <c r="C33" s="43" t="s">
        <v>1005</v>
      </c>
      <c r="D33" s="38" t="s">
        <v>857</v>
      </c>
      <c r="E33" s="26" t="s">
        <v>1000</v>
      </c>
      <c r="F33" s="43">
        <v>2.8</v>
      </c>
      <c r="G33" s="42">
        <v>380</v>
      </c>
      <c r="H33" s="8">
        <v>4505</v>
      </c>
      <c r="I33" s="8">
        <v>27</v>
      </c>
      <c r="J33" s="8">
        <v>4858</v>
      </c>
      <c r="K33" s="8">
        <v>12</v>
      </c>
      <c r="L33" s="8">
        <v>368</v>
      </c>
      <c r="M33" s="8">
        <v>15</v>
      </c>
      <c r="N33" s="8">
        <v>4490</v>
      </c>
      <c r="O33" s="56">
        <v>7.7789150460593648</v>
      </c>
      <c r="P33" s="25">
        <v>0.24564994882292734</v>
      </c>
      <c r="Q33" s="57">
        <v>0.55271238485158658</v>
      </c>
      <c r="R33" s="25">
        <v>92.159672466734904</v>
      </c>
      <c r="S33" s="25">
        <v>4.9154458942662203E-2</v>
      </c>
      <c r="T33" s="25">
        <v>3.1578947368421102</v>
      </c>
      <c r="U33" s="25">
        <v>99.667036625971093</v>
      </c>
      <c r="V33" s="25">
        <v>44.4444444444444</v>
      </c>
      <c r="W33" s="57">
        <v>92.424866200082306</v>
      </c>
      <c r="X33" s="48">
        <v>1.90317860441618</v>
      </c>
      <c r="Y33" s="26">
        <v>0.40840833083119299</v>
      </c>
      <c r="Z33" s="26">
        <v>6.7071800672487196</v>
      </c>
      <c r="AA33" s="8" t="s">
        <v>1001</v>
      </c>
      <c r="AB33" s="49">
        <v>3.16225247453583E-6</v>
      </c>
    </row>
    <row r="34" spans="1:28" s="9" customFormat="1" ht="14.25" x14ac:dyDescent="0.2">
      <c r="A34" s="42">
        <v>52377</v>
      </c>
      <c r="B34" s="38" t="s">
        <v>981</v>
      </c>
      <c r="C34" s="43" t="s">
        <v>1005</v>
      </c>
      <c r="D34" s="38" t="s">
        <v>857</v>
      </c>
      <c r="E34" s="26">
        <v>1</v>
      </c>
      <c r="F34" s="43">
        <v>1.2</v>
      </c>
      <c r="G34" s="42">
        <v>380</v>
      </c>
      <c r="H34" s="8">
        <v>4505</v>
      </c>
      <c r="I34" s="8">
        <v>126</v>
      </c>
      <c r="J34" s="8">
        <v>4759</v>
      </c>
      <c r="K34" s="8">
        <v>104</v>
      </c>
      <c r="L34" s="8">
        <v>276</v>
      </c>
      <c r="M34" s="8">
        <v>22</v>
      </c>
      <c r="N34" s="8">
        <v>4483</v>
      </c>
      <c r="O34" s="56">
        <v>7.7789150460593648</v>
      </c>
      <c r="P34" s="25">
        <v>2.128966223132037</v>
      </c>
      <c r="Q34" s="57">
        <v>2.579324462640737</v>
      </c>
      <c r="R34" s="25">
        <v>93.899692937563998</v>
      </c>
      <c r="S34" s="25">
        <v>0.38733191641590098</v>
      </c>
      <c r="T34" s="25">
        <v>27.3684210526316</v>
      </c>
      <c r="U34" s="25">
        <v>99.511653718090997</v>
      </c>
      <c r="V34" s="25">
        <v>82.539682539682502</v>
      </c>
      <c r="W34" s="57">
        <v>94.200462281992003</v>
      </c>
      <c r="X34" s="48">
        <v>4.1936146086386401</v>
      </c>
      <c r="Y34" s="26">
        <v>0.248634338113988</v>
      </c>
      <c r="Z34" s="26">
        <v>66.2618693380427</v>
      </c>
      <c r="AA34" s="8" t="s">
        <v>982</v>
      </c>
      <c r="AB34" s="49">
        <v>7.92344792672773E-64</v>
      </c>
    </row>
    <row r="35" spans="1:28" s="9" customFormat="1" ht="14.25" x14ac:dyDescent="0.2">
      <c r="A35" s="42">
        <v>52355</v>
      </c>
      <c r="B35" s="38" t="s">
        <v>976</v>
      </c>
      <c r="C35" s="43" t="s">
        <v>1005</v>
      </c>
      <c r="D35" s="38" t="s">
        <v>857</v>
      </c>
      <c r="E35" s="26">
        <v>0.6</v>
      </c>
      <c r="F35" s="43">
        <v>6</v>
      </c>
      <c r="G35" s="42">
        <v>380</v>
      </c>
      <c r="H35" s="8">
        <v>4505</v>
      </c>
      <c r="I35" s="8">
        <v>139</v>
      </c>
      <c r="J35" s="8">
        <v>4746</v>
      </c>
      <c r="K35" s="8">
        <v>93</v>
      </c>
      <c r="L35" s="8">
        <v>287</v>
      </c>
      <c r="M35" s="8">
        <v>46</v>
      </c>
      <c r="N35" s="8">
        <v>4459</v>
      </c>
      <c r="O35" s="56">
        <v>7.7789150460593648</v>
      </c>
      <c r="P35" s="25">
        <v>1.9037871033776868</v>
      </c>
      <c r="Q35" s="57">
        <v>2.8454452405322415</v>
      </c>
      <c r="R35" s="25">
        <v>93.183213920163794</v>
      </c>
      <c r="S35" s="25">
        <v>0.33048452982394799</v>
      </c>
      <c r="T35" s="25">
        <v>24.473684210526301</v>
      </c>
      <c r="U35" s="25">
        <v>98.978912319644806</v>
      </c>
      <c r="V35" s="25">
        <v>66.906474820143899</v>
      </c>
      <c r="W35" s="57">
        <v>93.952802359882</v>
      </c>
      <c r="X35" s="48">
        <v>3.2961289154415101</v>
      </c>
      <c r="Y35" s="26">
        <v>0.196675144469732</v>
      </c>
      <c r="Z35" s="26">
        <v>27.007886486369799</v>
      </c>
      <c r="AA35" s="8" t="s">
        <v>977</v>
      </c>
      <c r="AB35" s="49">
        <v>4.84658404682619E-63</v>
      </c>
    </row>
    <row r="36" spans="1:28" s="9" customFormat="1" ht="14.25" x14ac:dyDescent="0.2">
      <c r="A36" s="42">
        <v>52363</v>
      </c>
      <c r="B36" s="38" t="s">
        <v>190</v>
      </c>
      <c r="C36" s="43" t="s">
        <v>1005</v>
      </c>
      <c r="D36" s="38" t="s">
        <v>857</v>
      </c>
      <c r="E36" s="26">
        <v>0.89</v>
      </c>
      <c r="F36" s="43">
        <v>2.2999999999999998</v>
      </c>
      <c r="G36" s="42">
        <v>380</v>
      </c>
      <c r="H36" s="8">
        <v>4505</v>
      </c>
      <c r="I36" s="8">
        <v>30</v>
      </c>
      <c r="J36" s="8">
        <v>4855</v>
      </c>
      <c r="K36" s="8">
        <v>28</v>
      </c>
      <c r="L36" s="8">
        <v>352</v>
      </c>
      <c r="M36" s="8">
        <v>2</v>
      </c>
      <c r="N36" s="8">
        <v>4503</v>
      </c>
      <c r="O36" s="56">
        <v>7.7789150460593648</v>
      </c>
      <c r="P36" s="25">
        <v>0.57318321392016369</v>
      </c>
      <c r="Q36" s="57">
        <v>0.61412487205731825</v>
      </c>
      <c r="R36" s="25">
        <v>92.753326509723607</v>
      </c>
      <c r="S36" s="25">
        <v>0.12664326658417799</v>
      </c>
      <c r="T36" s="25">
        <v>7.3684210526315796</v>
      </c>
      <c r="U36" s="25">
        <v>99.955604883462797</v>
      </c>
      <c r="V36" s="25">
        <v>93.3333333333333</v>
      </c>
      <c r="W36" s="57">
        <v>92.749742533470695</v>
      </c>
      <c r="X36" s="48">
        <v>5.1245055038383196</v>
      </c>
      <c r="Y36" s="26">
        <v>0.74474252837242005</v>
      </c>
      <c r="Z36" s="26">
        <v>168.091000742429</v>
      </c>
      <c r="AA36" s="8" t="s">
        <v>980</v>
      </c>
      <c r="AB36" s="49">
        <v>5.94718698795426E-12</v>
      </c>
    </row>
    <row r="37" spans="1:28" s="9" customFormat="1" ht="14.25" x14ac:dyDescent="0.2">
      <c r="A37" s="42">
        <v>53239</v>
      </c>
      <c r="B37" s="38" t="s">
        <v>988</v>
      </c>
      <c r="C37" s="43" t="s">
        <v>1005</v>
      </c>
      <c r="D37" s="38" t="s">
        <v>857</v>
      </c>
      <c r="E37" s="26">
        <v>0.6</v>
      </c>
      <c r="F37" s="43">
        <v>7</v>
      </c>
      <c r="G37" s="42">
        <v>380</v>
      </c>
      <c r="H37" s="8">
        <v>4505</v>
      </c>
      <c r="I37" s="8">
        <v>131</v>
      </c>
      <c r="J37" s="8">
        <v>4754</v>
      </c>
      <c r="K37" s="8">
        <v>91</v>
      </c>
      <c r="L37" s="8">
        <v>289</v>
      </c>
      <c r="M37" s="8">
        <v>40</v>
      </c>
      <c r="N37" s="8">
        <v>4465</v>
      </c>
      <c r="O37" s="56">
        <v>7.7789150460593648</v>
      </c>
      <c r="P37" s="25">
        <v>1.8628454452405321</v>
      </c>
      <c r="Q37" s="57">
        <v>2.6816786079836232</v>
      </c>
      <c r="R37" s="25">
        <v>93.265097236438095</v>
      </c>
      <c r="S37" s="25">
        <v>0.329418882410006</v>
      </c>
      <c r="T37" s="25">
        <v>23.947368421052602</v>
      </c>
      <c r="U37" s="25">
        <v>99.1120976692564</v>
      </c>
      <c r="V37" s="25">
        <v>69.465648854961799</v>
      </c>
      <c r="W37" s="57">
        <v>93.920908708455997</v>
      </c>
      <c r="X37" s="48">
        <v>3.4131149180267402</v>
      </c>
      <c r="Y37" s="26">
        <v>0.20585995926863801</v>
      </c>
      <c r="Z37" s="26">
        <v>30.3596649944074</v>
      </c>
      <c r="AA37" s="8" t="s">
        <v>989</v>
      </c>
      <c r="AB37" s="49">
        <v>9.7568973087588795E-62</v>
      </c>
    </row>
    <row r="38" spans="1:28" s="9" customFormat="1" ht="14.25" x14ac:dyDescent="0.2">
      <c r="A38" s="42">
        <v>52357</v>
      </c>
      <c r="B38" s="38" t="s">
        <v>978</v>
      </c>
      <c r="C38" s="43" t="s">
        <v>1005</v>
      </c>
      <c r="D38" s="38" t="s">
        <v>857</v>
      </c>
      <c r="E38" s="26">
        <v>0.6</v>
      </c>
      <c r="F38" s="43">
        <v>7</v>
      </c>
      <c r="G38" s="42">
        <v>380</v>
      </c>
      <c r="H38" s="8">
        <v>4505</v>
      </c>
      <c r="I38" s="8">
        <v>130</v>
      </c>
      <c r="J38" s="8">
        <v>4755</v>
      </c>
      <c r="K38" s="8">
        <v>92</v>
      </c>
      <c r="L38" s="8">
        <v>288</v>
      </c>
      <c r="M38" s="8">
        <v>38</v>
      </c>
      <c r="N38" s="8">
        <v>4467</v>
      </c>
      <c r="O38" s="56">
        <v>7.7789150460593648</v>
      </c>
      <c r="P38" s="25">
        <v>1.8833162743091096</v>
      </c>
      <c r="Q38" s="57">
        <v>2.6612077789150463</v>
      </c>
      <c r="R38" s="25">
        <v>93.326509723643795</v>
      </c>
      <c r="S38" s="25">
        <v>0.33438799607113801</v>
      </c>
      <c r="T38" s="25">
        <v>24.210526315789501</v>
      </c>
      <c r="U38" s="25">
        <v>99.156492785793603</v>
      </c>
      <c r="V38" s="25">
        <v>70.769230769230802</v>
      </c>
      <c r="W38" s="57">
        <v>93.943217665615094</v>
      </c>
      <c r="X38" s="48">
        <v>3.4958558540739801</v>
      </c>
      <c r="Y38" s="26">
        <v>0.20893026253865099</v>
      </c>
      <c r="Z38" s="26">
        <v>32.978500662446997</v>
      </c>
      <c r="AA38" s="8" t="s">
        <v>979</v>
      </c>
      <c r="AB38" s="49">
        <v>7.6408203082183801E-63</v>
      </c>
    </row>
    <row r="39" spans="1:28" s="9" customFormat="1" ht="14.25" x14ac:dyDescent="0.2">
      <c r="A39" s="42">
        <v>53256</v>
      </c>
      <c r="B39" s="38" t="s">
        <v>249</v>
      </c>
      <c r="C39" s="43" t="s">
        <v>1004</v>
      </c>
      <c r="D39" s="38" t="s">
        <v>974</v>
      </c>
      <c r="E39" s="26" t="s">
        <v>9</v>
      </c>
      <c r="F39" s="43" t="s">
        <v>9</v>
      </c>
      <c r="G39" s="42">
        <v>2198</v>
      </c>
      <c r="H39" s="8">
        <v>2687</v>
      </c>
      <c r="I39" s="8">
        <v>300</v>
      </c>
      <c r="J39" s="8">
        <v>4585</v>
      </c>
      <c r="K39" s="8">
        <v>290</v>
      </c>
      <c r="L39" s="8">
        <v>1908</v>
      </c>
      <c r="M39" s="8">
        <v>10</v>
      </c>
      <c r="N39" s="8">
        <v>2677</v>
      </c>
      <c r="O39" s="56">
        <v>44.994882292732861</v>
      </c>
      <c r="P39" s="25">
        <v>5.93654042988741</v>
      </c>
      <c r="Q39" s="57">
        <v>6.1412487205731825</v>
      </c>
      <c r="R39" s="25">
        <v>60.736949846468796</v>
      </c>
      <c r="S39" s="25">
        <v>0.13915010478751699</v>
      </c>
      <c r="T39" s="25">
        <v>13.193812556869901</v>
      </c>
      <c r="U39" s="25">
        <v>99.627837737253401</v>
      </c>
      <c r="V39" s="25">
        <v>96.6666666666667</v>
      </c>
      <c r="W39" s="57">
        <v>58.3860414394766</v>
      </c>
      <c r="X39" s="48">
        <v>3.7249120359659198</v>
      </c>
      <c r="Y39" s="26">
        <v>0.32342001270491999</v>
      </c>
      <c r="Z39" s="26">
        <v>41.467584928340898</v>
      </c>
      <c r="AA39" s="8" t="s">
        <v>993</v>
      </c>
      <c r="AB39" s="49">
        <v>1.07991913258164E-30</v>
      </c>
    </row>
    <row r="40" spans="1:28" s="9" customFormat="1" ht="14.25" x14ac:dyDescent="0.2">
      <c r="A40" s="42">
        <v>52365</v>
      </c>
      <c r="B40" s="38" t="s">
        <v>192</v>
      </c>
      <c r="C40" s="43" t="s">
        <v>1004</v>
      </c>
      <c r="D40" s="38" t="s">
        <v>857</v>
      </c>
      <c r="E40" s="26">
        <v>0.89</v>
      </c>
      <c r="F40" s="43">
        <v>2.2999999999999998</v>
      </c>
      <c r="G40" s="42">
        <v>380</v>
      </c>
      <c r="H40" s="8">
        <v>4505</v>
      </c>
      <c r="I40" s="8">
        <v>30</v>
      </c>
      <c r="J40" s="8">
        <v>4855</v>
      </c>
      <c r="K40" s="8">
        <v>28</v>
      </c>
      <c r="L40" s="8">
        <v>352</v>
      </c>
      <c r="M40" s="8">
        <v>2</v>
      </c>
      <c r="N40" s="8">
        <v>4503</v>
      </c>
      <c r="O40" s="56">
        <v>7.7789150460593648</v>
      </c>
      <c r="P40" s="25">
        <v>0.57318321392016369</v>
      </c>
      <c r="Q40" s="57">
        <v>0.61412487205731825</v>
      </c>
      <c r="R40" s="25">
        <v>92.753326509723607</v>
      </c>
      <c r="S40" s="25">
        <v>0.12664326658417799</v>
      </c>
      <c r="T40" s="25">
        <v>7.3684210526315796</v>
      </c>
      <c r="U40" s="25">
        <v>99.955604883462797</v>
      </c>
      <c r="V40" s="25">
        <v>93.3333333333333</v>
      </c>
      <c r="W40" s="57">
        <v>92.749742533470695</v>
      </c>
      <c r="X40" s="48">
        <v>5.1245055038383196</v>
      </c>
      <c r="Y40" s="26">
        <v>0.74474252837242005</v>
      </c>
      <c r="Z40" s="26">
        <v>168.091000742429</v>
      </c>
      <c r="AA40" s="8" t="s">
        <v>980</v>
      </c>
      <c r="AB40" s="49">
        <v>5.94718698795426E-12</v>
      </c>
    </row>
    <row r="41" spans="1:28" s="9" customFormat="1" ht="14.25" x14ac:dyDescent="0.2">
      <c r="A41" s="42">
        <v>41726</v>
      </c>
      <c r="B41" s="38" t="s">
        <v>98</v>
      </c>
      <c r="C41" s="43" t="s">
        <v>1005</v>
      </c>
      <c r="D41" s="38" t="s">
        <v>71</v>
      </c>
      <c r="E41" s="26" t="s">
        <v>9</v>
      </c>
      <c r="F41" s="43" t="s">
        <v>9</v>
      </c>
      <c r="G41" s="42">
        <v>1535</v>
      </c>
      <c r="H41" s="8">
        <v>3350</v>
      </c>
      <c r="I41" s="8">
        <v>2029</v>
      </c>
      <c r="J41" s="8">
        <v>2856</v>
      </c>
      <c r="K41" s="8">
        <v>1455</v>
      </c>
      <c r="L41" s="8">
        <v>80</v>
      </c>
      <c r="M41" s="8">
        <v>574</v>
      </c>
      <c r="N41" s="8">
        <v>2776</v>
      </c>
      <c r="O41" s="56">
        <v>31.422722620266118</v>
      </c>
      <c r="P41" s="25">
        <v>29.785056294779938</v>
      </c>
      <c r="Q41" s="57">
        <v>41.535312180143293</v>
      </c>
      <c r="R41" s="25">
        <v>86.612077789150504</v>
      </c>
      <c r="S41" s="25">
        <v>0.71426897687260005</v>
      </c>
      <c r="T41" s="25">
        <v>94.788273615635205</v>
      </c>
      <c r="U41" s="25">
        <v>82.865671641790996</v>
      </c>
      <c r="V41" s="25">
        <v>71.710202069985201</v>
      </c>
      <c r="W41" s="57">
        <v>97.198879551820696</v>
      </c>
      <c r="X41" s="48">
        <v>4.4887624789394698</v>
      </c>
      <c r="Y41" s="26">
        <v>0.127852100849464</v>
      </c>
      <c r="Z41" s="26">
        <v>89.011224427189305</v>
      </c>
      <c r="AA41" s="8" t="s">
        <v>966</v>
      </c>
      <c r="AB41" s="49">
        <v>4.90930477050104E-270</v>
      </c>
    </row>
    <row r="42" spans="1:28" s="9" customFormat="1" ht="14.25" x14ac:dyDescent="0.2">
      <c r="A42" s="42">
        <v>54742</v>
      </c>
      <c r="B42" s="38" t="s">
        <v>259</v>
      </c>
      <c r="C42" s="43" t="s">
        <v>1004</v>
      </c>
      <c r="D42" s="38" t="s">
        <v>257</v>
      </c>
      <c r="E42" s="26" t="s">
        <v>9</v>
      </c>
      <c r="F42" s="43" t="s">
        <v>9</v>
      </c>
      <c r="G42" s="42">
        <v>638</v>
      </c>
      <c r="H42" s="8">
        <v>4247</v>
      </c>
      <c r="I42" s="8">
        <v>442</v>
      </c>
      <c r="J42" s="8">
        <v>4443</v>
      </c>
      <c r="K42" s="8">
        <v>392</v>
      </c>
      <c r="L42" s="8">
        <v>246</v>
      </c>
      <c r="M42" s="8">
        <v>50</v>
      </c>
      <c r="N42" s="8">
        <v>4197</v>
      </c>
      <c r="O42" s="56">
        <v>13.060388945752303</v>
      </c>
      <c r="P42" s="25">
        <v>8.0245649948822919</v>
      </c>
      <c r="Q42" s="57">
        <v>9.048106448311156</v>
      </c>
      <c r="R42" s="25">
        <v>93.940634595701098</v>
      </c>
      <c r="S42" s="25">
        <v>0.69311992339246398</v>
      </c>
      <c r="T42" s="25">
        <v>61.442006269592497</v>
      </c>
      <c r="U42" s="25">
        <v>98.822698375323796</v>
      </c>
      <c r="V42" s="25">
        <v>88.687782805429904</v>
      </c>
      <c r="W42" s="57">
        <v>94.463200540175606</v>
      </c>
      <c r="X42" s="48">
        <v>4.8969595523796103</v>
      </c>
      <c r="Y42" s="26">
        <v>0.16963951570625399</v>
      </c>
      <c r="Z42" s="26">
        <v>133.88209872421399</v>
      </c>
      <c r="AA42" s="8" t="s">
        <v>996</v>
      </c>
      <c r="AB42" s="49">
        <v>3.1133169888096799E-183</v>
      </c>
    </row>
    <row r="43" spans="1:28" s="9" customFormat="1" ht="14.25" x14ac:dyDescent="0.2">
      <c r="A43" s="42">
        <v>54741</v>
      </c>
      <c r="B43" s="38" t="s">
        <v>254</v>
      </c>
      <c r="C43" s="43" t="s">
        <v>1004</v>
      </c>
      <c r="D43" s="38" t="s">
        <v>257</v>
      </c>
      <c r="E43" s="26" t="s">
        <v>9</v>
      </c>
      <c r="F43" s="43" t="s">
        <v>9</v>
      </c>
      <c r="G43" s="42">
        <v>638</v>
      </c>
      <c r="H43" s="8">
        <v>4247</v>
      </c>
      <c r="I43" s="8">
        <v>482</v>
      </c>
      <c r="J43" s="8">
        <v>4403</v>
      </c>
      <c r="K43" s="8">
        <v>438</v>
      </c>
      <c r="L43" s="8">
        <v>200</v>
      </c>
      <c r="M43" s="8">
        <v>44</v>
      </c>
      <c r="N43" s="8">
        <v>4203</v>
      </c>
      <c r="O43" s="56">
        <v>13.060388945752303</v>
      </c>
      <c r="P43" s="25">
        <v>8.9662231320368484</v>
      </c>
      <c r="Q43" s="57">
        <v>9.8669396110542475</v>
      </c>
      <c r="R43" s="25">
        <v>95.005117707267104</v>
      </c>
      <c r="S43" s="25">
        <v>0.75455132524245405</v>
      </c>
      <c r="T43" s="25">
        <v>68.652037617554896</v>
      </c>
      <c r="U43" s="25">
        <v>98.963974570284904</v>
      </c>
      <c r="V43" s="25">
        <v>90.871369294605799</v>
      </c>
      <c r="W43" s="57">
        <v>95.457642516466095</v>
      </c>
      <c r="X43" s="48">
        <v>5.3361971172541098</v>
      </c>
      <c r="Y43" s="26">
        <v>0.179490250739164</v>
      </c>
      <c r="Z43" s="26">
        <v>207.721266738167</v>
      </c>
      <c r="AA43" s="8" t="s">
        <v>995</v>
      </c>
      <c r="AB43" s="49">
        <v>3.1706844383846398E-194</v>
      </c>
    </row>
    <row r="44" spans="1:28" s="9" customFormat="1" ht="14.25" x14ac:dyDescent="0.2">
      <c r="A44" s="42">
        <v>52954</v>
      </c>
      <c r="B44" s="38" t="s">
        <v>217</v>
      </c>
      <c r="C44" s="43" t="s">
        <v>1004</v>
      </c>
      <c r="D44" s="38" t="s">
        <v>218</v>
      </c>
      <c r="E44" s="26" t="s">
        <v>9</v>
      </c>
      <c r="F44" s="43" t="s">
        <v>9</v>
      </c>
      <c r="G44" s="42">
        <v>186</v>
      </c>
      <c r="H44" s="8">
        <v>4699</v>
      </c>
      <c r="I44" s="8">
        <v>247</v>
      </c>
      <c r="J44" s="8">
        <v>4638</v>
      </c>
      <c r="K44" s="8">
        <v>132</v>
      </c>
      <c r="L44" s="8">
        <v>54</v>
      </c>
      <c r="M44" s="8">
        <v>115</v>
      </c>
      <c r="N44" s="8">
        <v>4584</v>
      </c>
      <c r="O44" s="56">
        <v>3.8075742067553735</v>
      </c>
      <c r="P44" s="25">
        <v>2.7021494370522006</v>
      </c>
      <c r="Q44" s="57">
        <v>5.0562947799385878</v>
      </c>
      <c r="R44" s="25">
        <v>96.540429887410397</v>
      </c>
      <c r="S44" s="25">
        <v>0.59197527233691605</v>
      </c>
      <c r="T44" s="25">
        <v>70.9677419354839</v>
      </c>
      <c r="U44" s="25">
        <v>97.552670781017198</v>
      </c>
      <c r="V44" s="25">
        <v>53.441295546558699</v>
      </c>
      <c r="W44" s="57">
        <v>98.835705045278104</v>
      </c>
      <c r="X44" s="48">
        <v>4.4355150798315801</v>
      </c>
      <c r="Y44" s="26">
        <v>0.20031114761163299</v>
      </c>
      <c r="Z44" s="26">
        <v>84.395584158107397</v>
      </c>
      <c r="AA44" s="8" t="s">
        <v>986</v>
      </c>
      <c r="AB44" s="49">
        <v>1.21508846536788E-108</v>
      </c>
    </row>
    <row r="45" spans="1:28" s="9" customFormat="1" ht="14.25" x14ac:dyDescent="0.2">
      <c r="A45" s="42">
        <v>53241</v>
      </c>
      <c r="B45" s="38" t="s">
        <v>244</v>
      </c>
      <c r="C45" s="43" t="s">
        <v>1004</v>
      </c>
      <c r="D45" s="38" t="s">
        <v>857</v>
      </c>
      <c r="E45" s="26">
        <v>0.6</v>
      </c>
      <c r="F45" s="43">
        <v>6</v>
      </c>
      <c r="G45" s="42">
        <v>380</v>
      </c>
      <c r="H45" s="8">
        <v>4505</v>
      </c>
      <c r="I45" s="8">
        <v>185</v>
      </c>
      <c r="J45" s="8">
        <v>4700</v>
      </c>
      <c r="K45" s="8">
        <v>98</v>
      </c>
      <c r="L45" s="8">
        <v>282</v>
      </c>
      <c r="M45" s="8">
        <v>87</v>
      </c>
      <c r="N45" s="8">
        <v>4418</v>
      </c>
      <c r="O45" s="56">
        <v>7.7789150460593648</v>
      </c>
      <c r="P45" s="25">
        <v>2.006141248720573</v>
      </c>
      <c r="Q45" s="57">
        <v>3.7871033776867966</v>
      </c>
      <c r="R45" s="25">
        <v>92.446264073695005</v>
      </c>
      <c r="S45" s="25">
        <v>0.31184706567281001</v>
      </c>
      <c r="T45" s="25">
        <v>25.789473684210499</v>
      </c>
      <c r="U45" s="25">
        <v>98.068812430632605</v>
      </c>
      <c r="V45" s="25">
        <v>52.972972972972997</v>
      </c>
      <c r="W45" s="57">
        <v>94</v>
      </c>
      <c r="X45" s="48">
        <v>2.7482579341167201</v>
      </c>
      <c r="Y45" s="26">
        <v>0.16557026832111699</v>
      </c>
      <c r="Z45" s="26">
        <v>15.6154051111599</v>
      </c>
      <c r="AA45" s="8" t="s">
        <v>990</v>
      </c>
      <c r="AB45" s="49">
        <v>7.1168538411810501E-62</v>
      </c>
    </row>
    <row r="46" spans="1:28" s="9" customFormat="1" ht="14.25" x14ac:dyDescent="0.2">
      <c r="A46" s="42">
        <v>48566</v>
      </c>
      <c r="B46" s="38" t="s">
        <v>167</v>
      </c>
      <c r="C46" s="43" t="s">
        <v>1004</v>
      </c>
      <c r="D46" s="38" t="s">
        <v>974</v>
      </c>
      <c r="E46" s="26" t="s">
        <v>9</v>
      </c>
      <c r="F46" s="43" t="s">
        <v>9</v>
      </c>
      <c r="G46" s="42">
        <v>2198</v>
      </c>
      <c r="H46" s="8">
        <v>2687</v>
      </c>
      <c r="I46" s="8">
        <v>610</v>
      </c>
      <c r="J46" s="8">
        <v>4275</v>
      </c>
      <c r="K46" s="8">
        <v>574</v>
      </c>
      <c r="L46" s="8">
        <v>1624</v>
      </c>
      <c r="M46" s="8">
        <v>36</v>
      </c>
      <c r="N46" s="8">
        <v>2651</v>
      </c>
      <c r="O46" s="56">
        <v>44.994882292732861</v>
      </c>
      <c r="P46" s="25">
        <v>11.750255885363357</v>
      </c>
      <c r="Q46" s="57">
        <v>12.487205731832139</v>
      </c>
      <c r="R46" s="25">
        <v>66.018423746161702</v>
      </c>
      <c r="S46" s="25">
        <v>0.26518188540277199</v>
      </c>
      <c r="T46" s="25">
        <v>26.1146496815287</v>
      </c>
      <c r="U46" s="25">
        <v>98.660215854112394</v>
      </c>
      <c r="V46" s="25">
        <v>94.098360655737693</v>
      </c>
      <c r="W46" s="57">
        <v>62.011695906432699</v>
      </c>
      <c r="X46" s="48">
        <v>3.2538915362652601</v>
      </c>
      <c r="Y46" s="26">
        <v>0.17511004937744201</v>
      </c>
      <c r="Z46" s="26">
        <v>25.8908994989973</v>
      </c>
      <c r="AA46" s="8" t="s">
        <v>975</v>
      </c>
      <c r="AB46" s="49">
        <v>4.4960173468977997E-77</v>
      </c>
    </row>
    <row r="47" spans="1:28" s="9" customFormat="1" thickBot="1" x14ac:dyDescent="0.25">
      <c r="A47" s="44">
        <v>42990</v>
      </c>
      <c r="B47" s="39" t="s">
        <v>115</v>
      </c>
      <c r="C47" s="45" t="s">
        <v>1004</v>
      </c>
      <c r="D47" s="39" t="s">
        <v>89</v>
      </c>
      <c r="E47" s="51" t="s">
        <v>9</v>
      </c>
      <c r="F47" s="45" t="s">
        <v>9</v>
      </c>
      <c r="G47" s="44">
        <v>1926</v>
      </c>
      <c r="H47" s="11">
        <v>2959</v>
      </c>
      <c r="I47" s="11">
        <v>68</v>
      </c>
      <c r="J47" s="11">
        <v>4817</v>
      </c>
      <c r="K47" s="11">
        <v>61</v>
      </c>
      <c r="L47" s="11">
        <v>1865</v>
      </c>
      <c r="M47" s="11">
        <v>7</v>
      </c>
      <c r="N47" s="11">
        <v>2952</v>
      </c>
      <c r="O47" s="58">
        <v>39.42681678607984</v>
      </c>
      <c r="P47" s="59">
        <v>1.2487205731832141</v>
      </c>
      <c r="Q47" s="60">
        <v>1.3920163766632547</v>
      </c>
      <c r="R47" s="59">
        <v>61.678607983623301</v>
      </c>
      <c r="S47" s="59">
        <v>3.5240285801277201E-2</v>
      </c>
      <c r="T47" s="59">
        <v>3.1671858774662498</v>
      </c>
      <c r="U47" s="59">
        <v>99.763433592429905</v>
      </c>
      <c r="V47" s="59">
        <v>89.705882352941202</v>
      </c>
      <c r="W47" s="60">
        <v>61.282956196802999</v>
      </c>
      <c r="X47" s="50">
        <v>2.60164573208431</v>
      </c>
      <c r="Y47" s="51">
        <v>0.40580701095512001</v>
      </c>
      <c r="Z47" s="51">
        <v>13.4859139834904</v>
      </c>
      <c r="AA47" s="11" t="s">
        <v>968</v>
      </c>
      <c r="AB47" s="52">
        <v>1.44528507549236E-10</v>
      </c>
    </row>
    <row r="48" spans="1:28" s="31" customFormat="1" ht="12" x14ac:dyDescent="0.2">
      <c r="B48" s="131"/>
      <c r="C48" s="76"/>
      <c r="D48" s="83"/>
      <c r="W48" s="78"/>
    </row>
    <row r="49" spans="1:23" s="31" customFormat="1" ht="12" x14ac:dyDescent="0.2">
      <c r="A49" s="28" t="s">
        <v>1167</v>
      </c>
      <c r="B49" s="131"/>
      <c r="C49" s="76"/>
      <c r="D49" s="83"/>
      <c r="W49" s="78"/>
    </row>
    <row r="50" spans="1:23" s="31" customFormat="1" ht="12" x14ac:dyDescent="0.2">
      <c r="A50" s="28"/>
      <c r="B50" s="131"/>
      <c r="C50" s="76"/>
      <c r="D50" s="83"/>
      <c r="W50" s="78"/>
    </row>
    <row r="51" spans="1:23" s="31" customFormat="1" ht="12" x14ac:dyDescent="0.2">
      <c r="A51" s="28" t="s">
        <v>1170</v>
      </c>
      <c r="B51" s="131"/>
      <c r="C51" s="76"/>
      <c r="D51" s="83"/>
      <c r="W51" s="78"/>
    </row>
    <row r="52" spans="1:23" s="31" customFormat="1" ht="12" x14ac:dyDescent="0.2">
      <c r="A52" s="209" t="s">
        <v>1191</v>
      </c>
      <c r="B52" s="131"/>
      <c r="C52" s="76"/>
      <c r="D52" s="83"/>
      <c r="W52" s="78"/>
    </row>
    <row r="53" spans="1:23" s="31" customFormat="1" ht="12" x14ac:dyDescent="0.2">
      <c r="A53" s="209"/>
      <c r="B53" s="131"/>
      <c r="C53" s="76"/>
      <c r="D53" s="83"/>
      <c r="W53" s="78"/>
    </row>
    <row r="54" spans="1:23" s="31" customFormat="1" ht="12" x14ac:dyDescent="0.2">
      <c r="A54" s="22" t="s">
        <v>1380</v>
      </c>
      <c r="B54" s="131"/>
      <c r="C54" s="76"/>
      <c r="D54" s="83"/>
      <c r="W54" s="78"/>
    </row>
    <row r="55" spans="1:23" s="31" customFormat="1" ht="12" x14ac:dyDescent="0.2">
      <c r="B55" s="131"/>
      <c r="C55" s="76"/>
      <c r="D55" s="83"/>
      <c r="W55" s="78"/>
    </row>
    <row r="56" spans="1:23" s="31" customFormat="1" ht="12" x14ac:dyDescent="0.2">
      <c r="A56" s="40" t="s">
        <v>1198</v>
      </c>
      <c r="B56" s="131"/>
      <c r="C56" s="76"/>
      <c r="D56" s="83"/>
      <c r="W56" s="78"/>
    </row>
    <row r="57" spans="1:23" s="31" customFormat="1" ht="12" x14ac:dyDescent="0.2">
      <c r="A57" s="28"/>
      <c r="B57" s="131"/>
      <c r="C57" s="76"/>
      <c r="D57" s="83"/>
      <c r="W57" s="78"/>
    </row>
    <row r="58" spans="1:23" s="31" customFormat="1" ht="12" x14ac:dyDescent="0.2">
      <c r="A58" s="210" t="s">
        <v>1192</v>
      </c>
      <c r="B58" s="131"/>
      <c r="C58" s="76"/>
      <c r="D58" s="83"/>
      <c r="W58" s="78"/>
    </row>
    <row r="59" spans="1:23" s="31" customFormat="1" ht="12" x14ac:dyDescent="0.2">
      <c r="A59" s="28"/>
      <c r="B59" s="131"/>
      <c r="C59" s="76"/>
      <c r="D59" s="83"/>
      <c r="W59" s="78"/>
    </row>
    <row r="60" spans="1:23" s="31" customFormat="1" ht="12" x14ac:dyDescent="0.2">
      <c r="A60" s="138" t="s">
        <v>1162</v>
      </c>
      <c r="B60" s="83"/>
      <c r="D60" s="83"/>
    </row>
    <row r="61" spans="1:23" s="31" customFormat="1" ht="12" x14ac:dyDescent="0.2">
      <c r="A61" s="138" t="s">
        <v>1193</v>
      </c>
      <c r="B61" s="83"/>
      <c r="D61" s="83"/>
    </row>
    <row r="62" spans="1:23" s="211" customFormat="1" ht="12" x14ac:dyDescent="0.2">
      <c r="B62" s="212"/>
      <c r="D62" s="212"/>
    </row>
    <row r="63" spans="1:23" s="211" customFormat="1" ht="12" x14ac:dyDescent="0.2">
      <c r="B63" s="212"/>
      <c r="D63" s="212"/>
    </row>
  </sheetData>
  <autoFilter ref="A5:AB5"/>
  <sortState ref="A6:AC47">
    <sortCondition ref="B6:B47"/>
    <sortCondition ref="D6:D47"/>
  </sortState>
  <mergeCells count="7">
    <mergeCell ref="X3:AB4"/>
    <mergeCell ref="A3:C4"/>
    <mergeCell ref="G3:W3"/>
    <mergeCell ref="G4:N4"/>
    <mergeCell ref="O4:Q4"/>
    <mergeCell ref="R4:W4"/>
    <mergeCell ref="D3:F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abSelected="1" zoomScale="90" zoomScaleNormal="90" workbookViewId="0"/>
  </sheetViews>
  <sheetFormatPr baseColWidth="10" defaultColWidth="11.28515625" defaultRowHeight="15" x14ac:dyDescent="0.25"/>
  <cols>
    <col min="1" max="1" width="11.28515625" style="1" customWidth="1"/>
    <col min="2" max="2" width="22.7109375" style="1" bestFit="1" customWidth="1"/>
    <col min="3" max="3" width="14.85546875" style="1" bestFit="1" customWidth="1"/>
    <col min="4" max="4" width="19.7109375" style="1" customWidth="1"/>
    <col min="5" max="5" width="11.140625" style="279" customWidth="1"/>
    <col min="6" max="6" width="9" style="279" customWidth="1"/>
    <col min="7" max="7" width="9.140625" style="279" customWidth="1"/>
    <col min="8" max="8" width="10.42578125" style="279" customWidth="1"/>
    <col min="9" max="9" width="13.85546875" style="279" customWidth="1"/>
    <col min="10" max="10" width="15.85546875" style="279" customWidth="1"/>
    <col min="11" max="11" width="15" style="279" customWidth="1"/>
    <col min="12" max="12" width="16.85546875" style="279" customWidth="1"/>
    <col min="13" max="13" width="20.28515625" style="279" customWidth="1"/>
    <col min="14" max="14" width="9.7109375" style="279" customWidth="1"/>
    <col min="15" max="15" width="15.85546875" style="279" customWidth="1"/>
    <col min="16" max="16" width="10.7109375" style="279" customWidth="1"/>
    <col min="17" max="17" width="10.85546875" style="286" customWidth="1"/>
    <col min="18" max="18" width="11.140625" style="286" customWidth="1"/>
    <col min="19" max="20" width="20" style="286" customWidth="1"/>
    <col min="21" max="22" width="19.42578125" style="286" customWidth="1"/>
    <col min="23" max="23" width="11.28515625" style="286" bestFit="1" customWidth="1"/>
    <col min="24" max="24" width="15.7109375" style="286" bestFit="1" customWidth="1"/>
    <col min="25" max="26" width="11.28515625" style="286" bestFit="1" customWidth="1"/>
    <col min="27" max="27" width="15.7109375" style="286" bestFit="1" customWidth="1"/>
    <col min="28" max="28" width="11.28515625" style="286" bestFit="1" customWidth="1"/>
    <col min="29" max="29" width="13.140625" style="286" bestFit="1" customWidth="1"/>
    <col min="30" max="30" width="11.28515625" style="286" bestFit="1" customWidth="1"/>
    <col min="31" max="31" width="11.85546875" style="286" bestFit="1" customWidth="1"/>
    <col min="32" max="32" width="19.85546875" style="279" bestFit="1" customWidth="1"/>
    <col min="33" max="33" width="11.7109375" style="287" customWidth="1"/>
    <col min="34" max="16384" width="11.28515625" style="1"/>
  </cols>
  <sheetData>
    <row r="1" spans="1:33" s="4" customFormat="1" ht="16.5" x14ac:dyDescent="0.2">
      <c r="A1" s="65" t="s">
        <v>1398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2"/>
      <c r="AG1" s="304"/>
    </row>
    <row r="2" spans="1:33" s="4" customFormat="1" thickBot="1" x14ac:dyDescent="0.25"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2"/>
      <c r="AG2" s="304"/>
    </row>
    <row r="3" spans="1:33" s="6" customFormat="1" ht="16.5" thickBot="1" x14ac:dyDescent="0.3">
      <c r="A3" s="466" t="s">
        <v>1258</v>
      </c>
      <c r="B3" s="443" t="s">
        <v>1057</v>
      </c>
      <c r="C3" s="445"/>
      <c r="D3" s="469" t="s">
        <v>1011</v>
      </c>
      <c r="E3" s="471" t="s">
        <v>1104</v>
      </c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2"/>
      <c r="W3" s="463" t="s">
        <v>1195</v>
      </c>
      <c r="X3" s="464"/>
      <c r="Y3" s="464"/>
      <c r="Z3" s="464"/>
      <c r="AA3" s="464"/>
      <c r="AB3" s="465"/>
      <c r="AC3" s="443" t="s">
        <v>1166</v>
      </c>
      <c r="AD3" s="444"/>
      <c r="AE3" s="444"/>
      <c r="AF3" s="444"/>
      <c r="AG3" s="445"/>
    </row>
    <row r="4" spans="1:33" s="6" customFormat="1" ht="16.5" thickBot="1" x14ac:dyDescent="0.3">
      <c r="A4" s="467"/>
      <c r="B4" s="446"/>
      <c r="C4" s="448"/>
      <c r="D4" s="470"/>
      <c r="E4" s="429" t="s">
        <v>1071</v>
      </c>
      <c r="F4" s="453"/>
      <c r="G4" s="453"/>
      <c r="H4" s="453"/>
      <c r="I4" s="453"/>
      <c r="J4" s="453"/>
      <c r="K4" s="453"/>
      <c r="L4" s="453"/>
      <c r="M4" s="430"/>
      <c r="N4" s="429" t="s">
        <v>1072</v>
      </c>
      <c r="O4" s="453"/>
      <c r="P4" s="430"/>
      <c r="Q4" s="460" t="s">
        <v>1105</v>
      </c>
      <c r="R4" s="461"/>
      <c r="S4" s="461"/>
      <c r="T4" s="461"/>
      <c r="U4" s="461"/>
      <c r="V4" s="462"/>
      <c r="W4" s="463" t="s">
        <v>1197</v>
      </c>
      <c r="X4" s="464"/>
      <c r="Y4" s="465"/>
      <c r="Z4" s="463" t="s">
        <v>1199</v>
      </c>
      <c r="AA4" s="464"/>
      <c r="AB4" s="465"/>
      <c r="AC4" s="447"/>
      <c r="AD4" s="447"/>
      <c r="AE4" s="447"/>
      <c r="AF4" s="447"/>
      <c r="AG4" s="448"/>
    </row>
    <row r="5" spans="1:33" s="23" customFormat="1" ht="63.75" thickBot="1" x14ac:dyDescent="0.3">
      <c r="A5" s="468"/>
      <c r="B5" s="288" t="s">
        <v>1069</v>
      </c>
      <c r="C5" s="274" t="s">
        <v>1165</v>
      </c>
      <c r="D5" s="289" t="s">
        <v>1076</v>
      </c>
      <c r="E5" s="53" t="s">
        <v>1259</v>
      </c>
      <c r="F5" s="54" t="s">
        <v>1096</v>
      </c>
      <c r="G5" s="54" t="s">
        <v>1097</v>
      </c>
      <c r="H5" s="54" t="s">
        <v>1108</v>
      </c>
      <c r="I5" s="54" t="s">
        <v>1109</v>
      </c>
      <c r="J5" s="54" t="s">
        <v>1099</v>
      </c>
      <c r="K5" s="54" t="s">
        <v>1100</v>
      </c>
      <c r="L5" s="54" t="s">
        <v>1101</v>
      </c>
      <c r="M5" s="55" t="s">
        <v>1102</v>
      </c>
      <c r="N5" s="53" t="s">
        <v>1103</v>
      </c>
      <c r="O5" s="54" t="s">
        <v>1099</v>
      </c>
      <c r="P5" s="55" t="s">
        <v>1260</v>
      </c>
      <c r="Q5" s="290" t="s">
        <v>1106</v>
      </c>
      <c r="R5" s="291" t="s">
        <v>1358</v>
      </c>
      <c r="S5" s="291" t="s">
        <v>1187</v>
      </c>
      <c r="T5" s="291" t="s">
        <v>1188</v>
      </c>
      <c r="U5" s="291" t="s">
        <v>1202</v>
      </c>
      <c r="V5" s="292" t="s">
        <v>1189</v>
      </c>
      <c r="W5" s="293" t="s">
        <v>1261</v>
      </c>
      <c r="X5" s="294" t="s">
        <v>1196</v>
      </c>
      <c r="Y5" s="295" t="s">
        <v>1262</v>
      </c>
      <c r="Z5" s="293" t="s">
        <v>1261</v>
      </c>
      <c r="AA5" s="294" t="s">
        <v>1196</v>
      </c>
      <c r="AB5" s="295" t="s">
        <v>1262</v>
      </c>
      <c r="AC5" s="297" t="s">
        <v>1095</v>
      </c>
      <c r="AD5" s="297" t="s">
        <v>1007</v>
      </c>
      <c r="AE5" s="297" t="s">
        <v>1008</v>
      </c>
      <c r="AF5" s="5" t="s">
        <v>1190</v>
      </c>
      <c r="AG5" s="298" t="s">
        <v>1009</v>
      </c>
    </row>
    <row r="6" spans="1:33" s="4" customFormat="1" ht="14.25" x14ac:dyDescent="0.2">
      <c r="A6" s="305" t="s">
        <v>1301</v>
      </c>
      <c r="B6" s="306" t="s">
        <v>37</v>
      </c>
      <c r="C6" s="307" t="s">
        <v>1004</v>
      </c>
      <c r="D6" s="305" t="s">
        <v>1151</v>
      </c>
      <c r="E6" s="308">
        <v>2945</v>
      </c>
      <c r="F6" s="309">
        <v>49</v>
      </c>
      <c r="G6" s="309">
        <v>2896</v>
      </c>
      <c r="H6" s="309">
        <v>1033</v>
      </c>
      <c r="I6" s="309">
        <v>1912</v>
      </c>
      <c r="J6" s="309">
        <v>18</v>
      </c>
      <c r="K6" s="309">
        <v>31</v>
      </c>
      <c r="L6" s="309">
        <v>1015</v>
      </c>
      <c r="M6" s="310">
        <v>1881</v>
      </c>
      <c r="N6" s="308">
        <v>1.7</v>
      </c>
      <c r="O6" s="309">
        <v>0.6</v>
      </c>
      <c r="P6" s="310">
        <v>35.1</v>
      </c>
      <c r="Q6" s="311">
        <v>64.482173174872699</v>
      </c>
      <c r="R6" s="312">
        <v>1.5512489077081E-3</v>
      </c>
      <c r="S6" s="312">
        <v>36.734693877551003</v>
      </c>
      <c r="T6" s="312">
        <v>64.951657458563503</v>
      </c>
      <c r="U6" s="312">
        <v>1.74249757986447</v>
      </c>
      <c r="V6" s="313">
        <v>98.378661087866107</v>
      </c>
      <c r="W6" s="311">
        <v>-0.80585523113984803</v>
      </c>
      <c r="X6" s="312">
        <v>-6.0369440498937298E-2</v>
      </c>
      <c r="Y6" s="313">
        <v>0.56686716214816002</v>
      </c>
      <c r="Z6" s="311">
        <v>-0.42138402921135798</v>
      </c>
      <c r="AA6" s="312">
        <v>0.73193616874406597</v>
      </c>
      <c r="AB6" s="313">
        <v>2.67527875200155</v>
      </c>
      <c r="AC6" s="312">
        <v>0.188304395084679</v>
      </c>
      <c r="AD6" s="312">
        <v>0.31042046073031399</v>
      </c>
      <c r="AE6" s="312">
        <v>1.2072009254557801</v>
      </c>
      <c r="AF6" s="309" t="s">
        <v>1302</v>
      </c>
      <c r="AG6" s="314">
        <v>0.54410925033576896</v>
      </c>
    </row>
    <row r="7" spans="1:33" s="4" customFormat="1" thickBot="1" x14ac:dyDescent="0.25">
      <c r="A7" s="315" t="s">
        <v>1303</v>
      </c>
      <c r="B7" s="316" t="s">
        <v>37</v>
      </c>
      <c r="C7" s="317" t="s">
        <v>1004</v>
      </c>
      <c r="D7" s="315" t="s">
        <v>1151</v>
      </c>
      <c r="E7" s="318">
        <v>1940</v>
      </c>
      <c r="F7" s="319">
        <v>80</v>
      </c>
      <c r="G7" s="319">
        <v>1860</v>
      </c>
      <c r="H7" s="319">
        <v>586</v>
      </c>
      <c r="I7" s="319">
        <v>1354</v>
      </c>
      <c r="J7" s="319">
        <v>30</v>
      </c>
      <c r="K7" s="319">
        <v>50</v>
      </c>
      <c r="L7" s="319">
        <v>556</v>
      </c>
      <c r="M7" s="320">
        <v>1304</v>
      </c>
      <c r="N7" s="318">
        <v>4.0999999999999996</v>
      </c>
      <c r="O7" s="319">
        <v>1.5</v>
      </c>
      <c r="P7" s="320">
        <v>30.2</v>
      </c>
      <c r="Q7" s="321">
        <v>68.762886597938106</v>
      </c>
      <c r="R7" s="322">
        <v>1.8893747705043599E-2</v>
      </c>
      <c r="S7" s="322">
        <v>37.5</v>
      </c>
      <c r="T7" s="322">
        <v>70.107526881720403</v>
      </c>
      <c r="U7" s="322">
        <v>5.11945392491468</v>
      </c>
      <c r="V7" s="323">
        <v>96.307237813884797</v>
      </c>
      <c r="W7" s="321">
        <v>-0.82310440506740601</v>
      </c>
      <c r="X7" s="322">
        <v>8.3812540534230304E-2</v>
      </c>
      <c r="Y7" s="323">
        <v>0.69013014052806798</v>
      </c>
      <c r="Z7" s="321">
        <v>-0.58918293605238103</v>
      </c>
      <c r="AA7" s="322">
        <v>0.60610941049327605</v>
      </c>
      <c r="AB7" s="323">
        <v>1.76691661945826</v>
      </c>
      <c r="AC7" s="322">
        <v>0.42803098718473398</v>
      </c>
      <c r="AD7" s="322">
        <v>0.243736566965741</v>
      </c>
      <c r="AE7" s="322">
        <v>1.5342336218116599</v>
      </c>
      <c r="AF7" s="319" t="s">
        <v>1304</v>
      </c>
      <c r="AG7" s="324">
        <v>7.9067691639890095E-2</v>
      </c>
    </row>
    <row r="8" spans="1:33" s="4" customFormat="1" ht="14.25" x14ac:dyDescent="0.2">
      <c r="A8" s="305" t="s">
        <v>1301</v>
      </c>
      <c r="B8" s="306" t="s">
        <v>69</v>
      </c>
      <c r="C8" s="307" t="s">
        <v>1004</v>
      </c>
      <c r="D8" s="305" t="s">
        <v>69</v>
      </c>
      <c r="E8" s="308">
        <v>2945</v>
      </c>
      <c r="F8" s="309">
        <v>1123</v>
      </c>
      <c r="G8" s="309">
        <v>1822</v>
      </c>
      <c r="H8" s="309">
        <v>960</v>
      </c>
      <c r="I8" s="309">
        <v>1985</v>
      </c>
      <c r="J8" s="309">
        <v>777</v>
      </c>
      <c r="K8" s="309">
        <v>346</v>
      </c>
      <c r="L8" s="309">
        <v>183</v>
      </c>
      <c r="M8" s="310">
        <v>1639</v>
      </c>
      <c r="N8" s="308">
        <v>38.1</v>
      </c>
      <c r="O8" s="309">
        <v>26.4</v>
      </c>
      <c r="P8" s="310">
        <v>32.6</v>
      </c>
      <c r="Q8" s="311">
        <v>82.037351443123896</v>
      </c>
      <c r="R8" s="312">
        <v>0.60839685542100497</v>
      </c>
      <c r="S8" s="312">
        <v>69.189670525378403</v>
      </c>
      <c r="T8" s="312">
        <v>89.956092206366606</v>
      </c>
      <c r="U8" s="312">
        <v>80.9375</v>
      </c>
      <c r="V8" s="313">
        <v>82.569269521410604</v>
      </c>
      <c r="W8" s="311">
        <v>-4.53122585429798</v>
      </c>
      <c r="X8" s="312">
        <v>-2.5242795516605199</v>
      </c>
      <c r="Y8" s="313">
        <v>-1.0203117288975001</v>
      </c>
      <c r="Z8" s="311">
        <v>-1.19848971283509</v>
      </c>
      <c r="AA8" s="312">
        <v>0.86661556556268704</v>
      </c>
      <c r="AB8" s="313">
        <v>3.01264655728875</v>
      </c>
      <c r="AC8" s="312">
        <v>2.95773944693756</v>
      </c>
      <c r="AD8" s="312">
        <v>0.1052522551329</v>
      </c>
      <c r="AE8" s="312">
        <v>19.254396936503198</v>
      </c>
      <c r="AF8" s="309" t="s">
        <v>1305</v>
      </c>
      <c r="AG8" s="314">
        <v>9.4083391224422406E-174</v>
      </c>
    </row>
    <row r="9" spans="1:33" s="4" customFormat="1" thickBot="1" x14ac:dyDescent="0.25">
      <c r="A9" s="315" t="s">
        <v>1303</v>
      </c>
      <c r="B9" s="316" t="s">
        <v>69</v>
      </c>
      <c r="C9" s="317" t="s">
        <v>1004</v>
      </c>
      <c r="D9" s="315" t="s">
        <v>69</v>
      </c>
      <c r="E9" s="318">
        <v>1940</v>
      </c>
      <c r="F9" s="319">
        <v>376</v>
      </c>
      <c r="G9" s="319">
        <v>1564</v>
      </c>
      <c r="H9" s="319">
        <v>359</v>
      </c>
      <c r="I9" s="319">
        <v>1581</v>
      </c>
      <c r="J9" s="319">
        <v>229</v>
      </c>
      <c r="K9" s="319">
        <v>147</v>
      </c>
      <c r="L9" s="319">
        <v>130</v>
      </c>
      <c r="M9" s="320">
        <v>1434</v>
      </c>
      <c r="N9" s="318">
        <v>19.399999999999999</v>
      </c>
      <c r="O9" s="319">
        <v>11.8</v>
      </c>
      <c r="P9" s="320">
        <v>18.5</v>
      </c>
      <c r="Q9" s="321">
        <v>85.721649484536101</v>
      </c>
      <c r="R9" s="322">
        <v>0.53511106189637503</v>
      </c>
      <c r="S9" s="322">
        <v>60.904255319148902</v>
      </c>
      <c r="T9" s="322">
        <v>91.687979539641901</v>
      </c>
      <c r="U9" s="322">
        <v>63.788300835654603</v>
      </c>
      <c r="V9" s="323">
        <v>90.702087286527501</v>
      </c>
      <c r="W9" s="321">
        <v>-4.4661244857844702</v>
      </c>
      <c r="X9" s="322">
        <v>-2.6318973192975901</v>
      </c>
      <c r="Y9" s="323">
        <v>-1.4412248764620601</v>
      </c>
      <c r="Z9" s="321">
        <v>-1.5982395022259901</v>
      </c>
      <c r="AA9" s="322">
        <v>0.94412669902442303</v>
      </c>
      <c r="AB9" s="323">
        <v>3.0464015276010801</v>
      </c>
      <c r="AC9" s="322">
        <v>2.6603924282843798</v>
      </c>
      <c r="AD9" s="322">
        <v>0.14633185331739099</v>
      </c>
      <c r="AE9" s="322">
        <v>14.3019004678396</v>
      </c>
      <c r="AF9" s="319" t="s">
        <v>1306</v>
      </c>
      <c r="AG9" s="324">
        <v>7.3602519527469006E-74</v>
      </c>
    </row>
    <row r="10" spans="1:33" s="4" customFormat="1" ht="14.25" x14ac:dyDescent="0.2">
      <c r="A10" s="305" t="s">
        <v>1301</v>
      </c>
      <c r="B10" s="306" t="s">
        <v>86</v>
      </c>
      <c r="C10" s="307" t="s">
        <v>1004</v>
      </c>
      <c r="D10" s="305" t="s">
        <v>86</v>
      </c>
      <c r="E10" s="308">
        <v>2945</v>
      </c>
      <c r="F10" s="309">
        <v>852</v>
      </c>
      <c r="G10" s="309">
        <v>2093</v>
      </c>
      <c r="H10" s="309">
        <v>676</v>
      </c>
      <c r="I10" s="309">
        <v>2269</v>
      </c>
      <c r="J10" s="309">
        <v>622</v>
      </c>
      <c r="K10" s="309">
        <v>230</v>
      </c>
      <c r="L10" s="309">
        <v>54</v>
      </c>
      <c r="M10" s="310">
        <v>2039</v>
      </c>
      <c r="N10" s="308">
        <v>28.9</v>
      </c>
      <c r="O10" s="309">
        <v>21.1</v>
      </c>
      <c r="P10" s="310">
        <v>23</v>
      </c>
      <c r="Q10" s="311">
        <v>90.356536502546703</v>
      </c>
      <c r="R10" s="312">
        <v>0.75018936361876898</v>
      </c>
      <c r="S10" s="312">
        <v>73.004694835680795</v>
      </c>
      <c r="T10" s="312">
        <v>97.4199713330148</v>
      </c>
      <c r="U10" s="312">
        <v>92.011834319526599</v>
      </c>
      <c r="V10" s="313">
        <v>89.863375936535903</v>
      </c>
      <c r="W10" s="311">
        <v>-0.90410726971173405</v>
      </c>
      <c r="X10" s="312">
        <v>-0.122689671772159</v>
      </c>
      <c r="Y10" s="313">
        <v>0.606692745396052</v>
      </c>
      <c r="Z10" s="311">
        <v>-0.71839632747281201</v>
      </c>
      <c r="AA10" s="312">
        <v>4.31576399203683E-2</v>
      </c>
      <c r="AB10" s="313">
        <v>0.91345586564653802</v>
      </c>
      <c r="AC10" s="312">
        <v>4.6974890323568399</v>
      </c>
      <c r="AD10" s="312">
        <v>0.16330094194879699</v>
      </c>
      <c r="AE10" s="312">
        <v>109.67144497589599</v>
      </c>
      <c r="AF10" s="309" t="s">
        <v>1307</v>
      </c>
      <c r="AG10" s="314">
        <v>5.7401196028769503E-182</v>
      </c>
    </row>
    <row r="11" spans="1:33" s="4" customFormat="1" thickBot="1" x14ac:dyDescent="0.25">
      <c r="A11" s="315" t="s">
        <v>1303</v>
      </c>
      <c r="B11" s="316" t="s">
        <v>86</v>
      </c>
      <c r="C11" s="317" t="s">
        <v>1004</v>
      </c>
      <c r="D11" s="315" t="s">
        <v>86</v>
      </c>
      <c r="E11" s="318">
        <v>1940</v>
      </c>
      <c r="F11" s="319">
        <v>393</v>
      </c>
      <c r="G11" s="319">
        <v>1547</v>
      </c>
      <c r="H11" s="319">
        <v>272</v>
      </c>
      <c r="I11" s="319">
        <v>1668</v>
      </c>
      <c r="J11" s="319">
        <v>248</v>
      </c>
      <c r="K11" s="319">
        <v>145</v>
      </c>
      <c r="L11" s="319">
        <v>24</v>
      </c>
      <c r="M11" s="320">
        <v>1523</v>
      </c>
      <c r="N11" s="318">
        <v>20.3</v>
      </c>
      <c r="O11" s="319">
        <v>12.8</v>
      </c>
      <c r="P11" s="320">
        <v>14</v>
      </c>
      <c r="Q11" s="321">
        <v>91.288659793814404</v>
      </c>
      <c r="R11" s="322">
        <v>0.69538459251440998</v>
      </c>
      <c r="S11" s="322">
        <v>63.104325699745502</v>
      </c>
      <c r="T11" s="322">
        <v>98.448610213316101</v>
      </c>
      <c r="U11" s="322">
        <v>91.176470588235304</v>
      </c>
      <c r="V11" s="323">
        <v>91.306954436450795</v>
      </c>
      <c r="W11" s="321">
        <v>-1.25938749385144</v>
      </c>
      <c r="X11" s="322">
        <v>-0.91818738393245503</v>
      </c>
      <c r="Y11" s="323">
        <v>-0.148757688406013</v>
      </c>
      <c r="Z11" s="321">
        <v>-1.06385516581409</v>
      </c>
      <c r="AA11" s="322">
        <v>-3.0992869725186299E-2</v>
      </c>
      <c r="AB11" s="323">
        <v>0.90775433422702001</v>
      </c>
      <c r="AC11" s="322">
        <v>4.7553880892510003</v>
      </c>
      <c r="AD11" s="322">
        <v>0.242779371818344</v>
      </c>
      <c r="AE11" s="322">
        <v>116.208743778575</v>
      </c>
      <c r="AF11" s="319" t="s">
        <v>1308</v>
      </c>
      <c r="AG11" s="324">
        <v>1.98507693455348E-85</v>
      </c>
    </row>
    <row r="12" spans="1:33" s="4" customFormat="1" ht="14.25" x14ac:dyDescent="0.2">
      <c r="A12" s="305" t="s">
        <v>1301</v>
      </c>
      <c r="B12" s="306" t="s">
        <v>118</v>
      </c>
      <c r="C12" s="307" t="s">
        <v>1004</v>
      </c>
      <c r="D12" s="305" t="s">
        <v>118</v>
      </c>
      <c r="E12" s="308">
        <v>2945</v>
      </c>
      <c r="F12" s="309">
        <v>409</v>
      </c>
      <c r="G12" s="309">
        <v>2536</v>
      </c>
      <c r="H12" s="309">
        <v>409</v>
      </c>
      <c r="I12" s="309">
        <v>2536</v>
      </c>
      <c r="J12" s="309">
        <v>390</v>
      </c>
      <c r="K12" s="309">
        <v>19</v>
      </c>
      <c r="L12" s="309">
        <v>19</v>
      </c>
      <c r="M12" s="310">
        <v>2517</v>
      </c>
      <c r="N12" s="308">
        <v>13.9</v>
      </c>
      <c r="O12" s="309">
        <v>13.2</v>
      </c>
      <c r="P12" s="310">
        <v>13.9</v>
      </c>
      <c r="Q12" s="311">
        <v>98.709677419354804</v>
      </c>
      <c r="R12" s="312">
        <v>0.94605311870916997</v>
      </c>
      <c r="S12" s="312">
        <v>95.354523227383893</v>
      </c>
      <c r="T12" s="312">
        <v>99.250788643533099</v>
      </c>
      <c r="U12" s="312">
        <v>95.354523227383893</v>
      </c>
      <c r="V12" s="313">
        <v>99.250788643533099</v>
      </c>
      <c r="W12" s="311">
        <v>-3.1734199783297798</v>
      </c>
      <c r="X12" s="312">
        <v>-2.18924980022677</v>
      </c>
      <c r="Y12" s="313">
        <v>0.60226651777534501</v>
      </c>
      <c r="Z12" s="311">
        <v>-0.93285791112510197</v>
      </c>
      <c r="AA12" s="312">
        <v>-1.70605504387863E-2</v>
      </c>
      <c r="AB12" s="313">
        <v>0.78249907079161196</v>
      </c>
      <c r="AC12" s="312">
        <v>8.3455059024831293</v>
      </c>
      <c r="AD12" s="312">
        <v>0.39212975750854301</v>
      </c>
      <c r="AE12" s="312">
        <v>4211.2125527307599</v>
      </c>
      <c r="AF12" s="309" t="s">
        <v>1309</v>
      </c>
      <c r="AG12" s="314">
        <v>1.64871795346036E-100</v>
      </c>
    </row>
    <row r="13" spans="1:33" s="4" customFormat="1" thickBot="1" x14ac:dyDescent="0.25">
      <c r="A13" s="315" t="s">
        <v>1303</v>
      </c>
      <c r="B13" s="316" t="s">
        <v>118</v>
      </c>
      <c r="C13" s="317" t="s">
        <v>1004</v>
      </c>
      <c r="D13" s="315" t="s">
        <v>118</v>
      </c>
      <c r="E13" s="318">
        <v>1940</v>
      </c>
      <c r="F13" s="319">
        <v>256</v>
      </c>
      <c r="G13" s="319">
        <v>1684</v>
      </c>
      <c r="H13" s="319">
        <v>252</v>
      </c>
      <c r="I13" s="319">
        <v>1688</v>
      </c>
      <c r="J13" s="319">
        <v>243</v>
      </c>
      <c r="K13" s="319">
        <v>13</v>
      </c>
      <c r="L13" s="319">
        <v>9</v>
      </c>
      <c r="M13" s="320">
        <v>1675</v>
      </c>
      <c r="N13" s="318">
        <v>13.2</v>
      </c>
      <c r="O13" s="319">
        <v>12.5</v>
      </c>
      <c r="P13" s="320">
        <v>13</v>
      </c>
      <c r="Q13" s="321">
        <v>98.865979381443296</v>
      </c>
      <c r="R13" s="322">
        <v>0.95016906091797304</v>
      </c>
      <c r="S13" s="322">
        <v>94.921875</v>
      </c>
      <c r="T13" s="322">
        <v>99.465558194774303</v>
      </c>
      <c r="U13" s="322">
        <v>96.428571428571402</v>
      </c>
      <c r="V13" s="323">
        <v>99.229857819905206</v>
      </c>
      <c r="W13" s="321">
        <v>-1.2782573763727101</v>
      </c>
      <c r="X13" s="322">
        <v>7.1376214718308004E-2</v>
      </c>
      <c r="Y13" s="323">
        <v>0.49386332430178698</v>
      </c>
      <c r="Z13" s="321">
        <v>-0.93837775328524498</v>
      </c>
      <c r="AA13" s="322">
        <v>8.9351331568834402E-2</v>
      </c>
      <c r="AB13" s="323">
        <v>1.0291174882221299</v>
      </c>
      <c r="AC13" s="322">
        <v>8.4239355409021694</v>
      </c>
      <c r="AD13" s="322">
        <v>0.49230693311914298</v>
      </c>
      <c r="AE13" s="322">
        <v>4554.7938053200696</v>
      </c>
      <c r="AF13" s="319" t="s">
        <v>1310</v>
      </c>
      <c r="AG13" s="324">
        <v>1.2256527466517099E-65</v>
      </c>
    </row>
    <row r="14" spans="1:33" s="4" customFormat="1" ht="14.25" x14ac:dyDescent="0.2">
      <c r="A14" s="305" t="s">
        <v>1301</v>
      </c>
      <c r="B14" s="306" t="s">
        <v>138</v>
      </c>
      <c r="C14" s="307" t="s">
        <v>1004</v>
      </c>
      <c r="D14" s="305" t="s">
        <v>138</v>
      </c>
      <c r="E14" s="308">
        <v>2945</v>
      </c>
      <c r="F14" s="309">
        <v>67</v>
      </c>
      <c r="G14" s="309">
        <v>2878</v>
      </c>
      <c r="H14" s="309">
        <v>61</v>
      </c>
      <c r="I14" s="309">
        <v>2884</v>
      </c>
      <c r="J14" s="309">
        <v>21</v>
      </c>
      <c r="K14" s="309">
        <v>46</v>
      </c>
      <c r="L14" s="309">
        <v>40</v>
      </c>
      <c r="M14" s="310">
        <v>2838</v>
      </c>
      <c r="N14" s="308">
        <v>2.2999999999999998</v>
      </c>
      <c r="O14" s="309">
        <v>0.7</v>
      </c>
      <c r="P14" s="310">
        <v>2.1</v>
      </c>
      <c r="Q14" s="311">
        <v>97.079796264855702</v>
      </c>
      <c r="R14" s="312">
        <v>0.313233148763781</v>
      </c>
      <c r="S14" s="312">
        <v>31.343283582089601</v>
      </c>
      <c r="T14" s="312">
        <v>98.610145934676893</v>
      </c>
      <c r="U14" s="312">
        <v>34.426229508196698</v>
      </c>
      <c r="V14" s="313">
        <v>98.404993065187199</v>
      </c>
      <c r="W14" s="311">
        <v>-1.2180639293976601</v>
      </c>
      <c r="X14" s="312">
        <v>-8.3618192086738499E-2</v>
      </c>
      <c r="Y14" s="313">
        <v>1.49753859488443</v>
      </c>
      <c r="Z14" s="311">
        <v>-0.180720597745614</v>
      </c>
      <c r="AA14" s="312">
        <v>7.3844627276692706E-2</v>
      </c>
      <c r="AB14" s="313">
        <v>1.92847842960716</v>
      </c>
      <c r="AC14" s="312">
        <v>3.2623658574646299</v>
      </c>
      <c r="AD14" s="312">
        <v>0.321938584908674</v>
      </c>
      <c r="AE14" s="312">
        <v>26.1112395952408</v>
      </c>
      <c r="AF14" s="309" t="s">
        <v>1311</v>
      </c>
      <c r="AG14" s="314">
        <v>3.9233378848222398E-24</v>
      </c>
    </row>
    <row r="15" spans="1:33" s="4" customFormat="1" thickBot="1" x14ac:dyDescent="0.25">
      <c r="A15" s="315" t="s">
        <v>1303</v>
      </c>
      <c r="B15" s="316" t="s">
        <v>138</v>
      </c>
      <c r="C15" s="317" t="s">
        <v>1004</v>
      </c>
      <c r="D15" s="315" t="s">
        <v>138</v>
      </c>
      <c r="E15" s="318">
        <v>1940</v>
      </c>
      <c r="F15" s="319">
        <v>59</v>
      </c>
      <c r="G15" s="319">
        <v>1881</v>
      </c>
      <c r="H15" s="319">
        <v>65</v>
      </c>
      <c r="I15" s="319">
        <v>1875</v>
      </c>
      <c r="J15" s="319">
        <v>22</v>
      </c>
      <c r="K15" s="319">
        <v>37</v>
      </c>
      <c r="L15" s="319">
        <v>43</v>
      </c>
      <c r="M15" s="320">
        <v>1838</v>
      </c>
      <c r="N15" s="318">
        <v>3</v>
      </c>
      <c r="O15" s="319">
        <v>1.1000000000000001</v>
      </c>
      <c r="P15" s="320">
        <v>3.4</v>
      </c>
      <c r="Q15" s="321">
        <v>95.876288659793801</v>
      </c>
      <c r="R15" s="322">
        <v>0.33359096569195801</v>
      </c>
      <c r="S15" s="322">
        <v>37.288135593220296</v>
      </c>
      <c r="T15" s="322">
        <v>97.713981924508204</v>
      </c>
      <c r="U15" s="322">
        <v>33.846153846153797</v>
      </c>
      <c r="V15" s="323">
        <v>98.026666666666699</v>
      </c>
      <c r="W15" s="321">
        <v>-0.95711237413730599</v>
      </c>
      <c r="X15" s="322">
        <v>-0.30972082805044698</v>
      </c>
      <c r="Y15" s="323">
        <v>0.81540252454524897</v>
      </c>
      <c r="Z15" s="321">
        <v>-3.34324184002057E-2</v>
      </c>
      <c r="AA15" s="322">
        <v>0.27828200671241599</v>
      </c>
      <c r="AB15" s="323">
        <v>0.81338733913136296</v>
      </c>
      <c r="AC15" s="322">
        <v>3.1048796470109901</v>
      </c>
      <c r="AD15" s="322">
        <v>0.32330097849648598</v>
      </c>
      <c r="AE15" s="322">
        <v>22.3065341556559</v>
      </c>
      <c r="AF15" s="319" t="s">
        <v>1312</v>
      </c>
      <c r="AG15" s="324">
        <v>7.7138798259292696E-22</v>
      </c>
    </row>
    <row r="16" spans="1:33" s="4" customFormat="1" ht="14.25" x14ac:dyDescent="0.2">
      <c r="A16" s="305" t="s">
        <v>1301</v>
      </c>
      <c r="B16" s="306" t="s">
        <v>150</v>
      </c>
      <c r="C16" s="307" t="s">
        <v>1004</v>
      </c>
      <c r="D16" s="305" t="s">
        <v>150</v>
      </c>
      <c r="E16" s="308">
        <v>2945</v>
      </c>
      <c r="F16" s="309">
        <v>246</v>
      </c>
      <c r="G16" s="309">
        <v>2699</v>
      </c>
      <c r="H16" s="309">
        <v>345</v>
      </c>
      <c r="I16" s="309">
        <v>2600</v>
      </c>
      <c r="J16" s="309">
        <v>226</v>
      </c>
      <c r="K16" s="309">
        <v>20</v>
      </c>
      <c r="L16" s="309">
        <v>119</v>
      </c>
      <c r="M16" s="310">
        <v>2580</v>
      </c>
      <c r="N16" s="308">
        <v>8.4</v>
      </c>
      <c r="O16" s="309">
        <v>7.7</v>
      </c>
      <c r="P16" s="310">
        <v>11.7</v>
      </c>
      <c r="Q16" s="311">
        <v>95.280135823429504</v>
      </c>
      <c r="R16" s="312">
        <v>0.73938965656642897</v>
      </c>
      <c r="S16" s="312">
        <v>91.869918699186996</v>
      </c>
      <c r="T16" s="312">
        <v>95.590959614672101</v>
      </c>
      <c r="U16" s="312">
        <v>65.507246376811594</v>
      </c>
      <c r="V16" s="313">
        <v>99.230769230769198</v>
      </c>
      <c r="W16" s="311">
        <v>-2.0745770372799601</v>
      </c>
      <c r="X16" s="312">
        <v>-0.655408561048751</v>
      </c>
      <c r="Y16" s="313">
        <v>0.366257591570117</v>
      </c>
      <c r="Z16" s="311">
        <v>-0.89904968554887099</v>
      </c>
      <c r="AA16" s="312">
        <v>0.70356323743262505</v>
      </c>
      <c r="AB16" s="313">
        <v>2.11126566129334</v>
      </c>
      <c r="AC16" s="312">
        <v>5.6904921757975604</v>
      </c>
      <c r="AD16" s="312">
        <v>0.26196447176619703</v>
      </c>
      <c r="AE16" s="312">
        <v>296.03928816329</v>
      </c>
      <c r="AF16" s="309" t="s">
        <v>1313</v>
      </c>
      <c r="AG16" s="314">
        <v>1.26071576215698E-104</v>
      </c>
    </row>
    <row r="17" spans="1:33" s="4" customFormat="1" thickBot="1" x14ac:dyDescent="0.25">
      <c r="A17" s="315" t="s">
        <v>1303</v>
      </c>
      <c r="B17" s="316" t="s">
        <v>150</v>
      </c>
      <c r="C17" s="317" t="s">
        <v>1004</v>
      </c>
      <c r="D17" s="315" t="s">
        <v>150</v>
      </c>
      <c r="E17" s="318">
        <v>1940</v>
      </c>
      <c r="F17" s="319">
        <v>168</v>
      </c>
      <c r="G17" s="319">
        <v>1772</v>
      </c>
      <c r="H17" s="319">
        <v>239</v>
      </c>
      <c r="I17" s="319">
        <v>1701</v>
      </c>
      <c r="J17" s="319">
        <v>155</v>
      </c>
      <c r="K17" s="319">
        <v>13</v>
      </c>
      <c r="L17" s="319">
        <v>84</v>
      </c>
      <c r="M17" s="320">
        <v>1688</v>
      </c>
      <c r="N17" s="318">
        <v>8.6999999999999993</v>
      </c>
      <c r="O17" s="319">
        <v>8</v>
      </c>
      <c r="P17" s="320">
        <v>12.3</v>
      </c>
      <c r="Q17" s="321">
        <v>95</v>
      </c>
      <c r="R17" s="322">
        <v>0.73468720216107697</v>
      </c>
      <c r="S17" s="322">
        <v>92.261904761904802</v>
      </c>
      <c r="T17" s="322">
        <v>95.259593679458206</v>
      </c>
      <c r="U17" s="322">
        <v>64.853556485355696</v>
      </c>
      <c r="V17" s="323">
        <v>99.235743680188094</v>
      </c>
      <c r="W17" s="321">
        <v>-1.71971258732008</v>
      </c>
      <c r="X17" s="322">
        <v>-0.81930875569974704</v>
      </c>
      <c r="Y17" s="323">
        <v>4.68841222368463E-2</v>
      </c>
      <c r="Z17" s="321">
        <v>-1.2208292991240199</v>
      </c>
      <c r="AA17" s="322">
        <v>1.1306931571627601</v>
      </c>
      <c r="AB17" s="323">
        <v>3.0400548163469798</v>
      </c>
      <c r="AC17" s="322">
        <v>5.5587770128357104</v>
      </c>
      <c r="AD17" s="322">
        <v>0.31754282034917197</v>
      </c>
      <c r="AE17" s="322">
        <v>259.505270558147</v>
      </c>
      <c r="AF17" s="319" t="s">
        <v>1314</v>
      </c>
      <c r="AG17" s="324">
        <v>1.29855706018768E-68</v>
      </c>
    </row>
    <row r="18" spans="1:33" s="4" customFormat="1" ht="14.25" x14ac:dyDescent="0.2">
      <c r="A18" s="305" t="s">
        <v>1301</v>
      </c>
      <c r="B18" s="306" t="s">
        <v>918</v>
      </c>
      <c r="C18" s="307" t="s">
        <v>1004</v>
      </c>
      <c r="D18" s="305" t="s">
        <v>158</v>
      </c>
      <c r="E18" s="308">
        <v>2945</v>
      </c>
      <c r="F18" s="309">
        <v>48</v>
      </c>
      <c r="G18" s="309">
        <v>2897</v>
      </c>
      <c r="H18" s="309">
        <v>64</v>
      </c>
      <c r="I18" s="309">
        <v>2881</v>
      </c>
      <c r="J18" s="309">
        <v>43</v>
      </c>
      <c r="K18" s="309">
        <v>5</v>
      </c>
      <c r="L18" s="309">
        <v>21</v>
      </c>
      <c r="M18" s="310">
        <v>2876</v>
      </c>
      <c r="N18" s="308">
        <v>1.6</v>
      </c>
      <c r="O18" s="309">
        <v>1.5</v>
      </c>
      <c r="P18" s="310">
        <v>2.2000000000000002</v>
      </c>
      <c r="Q18" s="311">
        <v>99.117147707979598</v>
      </c>
      <c r="R18" s="312">
        <v>0.76345089219514595</v>
      </c>
      <c r="S18" s="312">
        <v>89.5833333333333</v>
      </c>
      <c r="T18" s="312">
        <v>99.275112185018997</v>
      </c>
      <c r="U18" s="312">
        <v>67.1875</v>
      </c>
      <c r="V18" s="313">
        <v>99.826449149600805</v>
      </c>
      <c r="W18" s="311">
        <v>-2.3061825007690699</v>
      </c>
      <c r="X18" s="312">
        <v>-0.27085350099133498</v>
      </c>
      <c r="Y18" s="313">
        <v>-3.1276803901110997E-2</v>
      </c>
      <c r="Z18" s="311">
        <v>-0.25485072352441202</v>
      </c>
      <c r="AA18" s="312">
        <v>0.207715883597381</v>
      </c>
      <c r="AB18" s="313">
        <v>1.00158202129829</v>
      </c>
      <c r="AC18" s="312">
        <v>7.0719434672089898</v>
      </c>
      <c r="AD18" s="312">
        <v>0.54688307531414804</v>
      </c>
      <c r="AE18" s="312">
        <v>1178.43606201996</v>
      </c>
      <c r="AF18" s="309" t="s">
        <v>1315</v>
      </c>
      <c r="AG18" s="314">
        <v>2.9946313388540501E-38</v>
      </c>
    </row>
    <row r="19" spans="1:33" s="4" customFormat="1" thickBot="1" x14ac:dyDescent="0.25">
      <c r="A19" s="315" t="s">
        <v>1303</v>
      </c>
      <c r="B19" s="316" t="s">
        <v>918</v>
      </c>
      <c r="C19" s="317" t="s">
        <v>1004</v>
      </c>
      <c r="D19" s="315" t="s">
        <v>158</v>
      </c>
      <c r="E19" s="318">
        <v>1940</v>
      </c>
      <c r="F19" s="319">
        <v>54</v>
      </c>
      <c r="G19" s="319">
        <v>1886</v>
      </c>
      <c r="H19" s="319">
        <v>66</v>
      </c>
      <c r="I19" s="319">
        <v>1874</v>
      </c>
      <c r="J19" s="319">
        <v>48</v>
      </c>
      <c r="K19" s="319">
        <v>6</v>
      </c>
      <c r="L19" s="319">
        <v>18</v>
      </c>
      <c r="M19" s="320">
        <v>1868</v>
      </c>
      <c r="N19" s="318">
        <v>2.8</v>
      </c>
      <c r="O19" s="319">
        <v>2.5</v>
      </c>
      <c r="P19" s="320">
        <v>3.4</v>
      </c>
      <c r="Q19" s="321">
        <v>98.762886597938106</v>
      </c>
      <c r="R19" s="322">
        <v>0.79368286717005199</v>
      </c>
      <c r="S19" s="322">
        <v>88.8888888888889</v>
      </c>
      <c r="T19" s="322">
        <v>99.0455991516437</v>
      </c>
      <c r="U19" s="322">
        <v>72.727272727272705</v>
      </c>
      <c r="V19" s="323">
        <v>99.6798292422625</v>
      </c>
      <c r="W19" s="321">
        <v>-1.8723365259899201</v>
      </c>
      <c r="X19" s="322">
        <v>-0.32579155652270603</v>
      </c>
      <c r="Y19" s="323">
        <v>0.12952276145944799</v>
      </c>
      <c r="Z19" s="321">
        <v>-0.522431878181428</v>
      </c>
      <c r="AA19" s="322">
        <v>0.39144912240576402</v>
      </c>
      <c r="AB19" s="323">
        <v>1.0910939050869699</v>
      </c>
      <c r="AC19" s="322">
        <v>7.07067097160808</v>
      </c>
      <c r="AD19" s="322">
        <v>0.58496173252393202</v>
      </c>
      <c r="AE19" s="322">
        <v>1176.9374609989</v>
      </c>
      <c r="AF19" s="319" t="s">
        <v>1316</v>
      </c>
      <c r="AG19" s="324">
        <v>1.2311005873218401E-33</v>
      </c>
    </row>
    <row r="20" spans="1:33" s="4" customFormat="1" ht="14.25" x14ac:dyDescent="0.2">
      <c r="A20" s="305" t="s">
        <v>1301</v>
      </c>
      <c r="B20" s="306" t="s">
        <v>162</v>
      </c>
      <c r="C20" s="307" t="s">
        <v>1006</v>
      </c>
      <c r="D20" s="305" t="s">
        <v>164</v>
      </c>
      <c r="E20" s="308">
        <v>2945</v>
      </c>
      <c r="F20" s="309">
        <v>196</v>
      </c>
      <c r="G20" s="309">
        <v>2749</v>
      </c>
      <c r="H20" s="309">
        <v>194</v>
      </c>
      <c r="I20" s="309">
        <v>2751</v>
      </c>
      <c r="J20" s="309">
        <v>177</v>
      </c>
      <c r="K20" s="309">
        <v>19</v>
      </c>
      <c r="L20" s="309">
        <v>17</v>
      </c>
      <c r="M20" s="310">
        <v>2732</v>
      </c>
      <c r="N20" s="308">
        <v>6.7</v>
      </c>
      <c r="O20" s="309">
        <v>6</v>
      </c>
      <c r="P20" s="310">
        <v>6.6</v>
      </c>
      <c r="Q20" s="311">
        <v>98.777589134125606</v>
      </c>
      <c r="R20" s="312">
        <v>0.90114703748804204</v>
      </c>
      <c r="S20" s="312">
        <v>90.306122448979593</v>
      </c>
      <c r="T20" s="312">
        <v>99.381593306656995</v>
      </c>
      <c r="U20" s="312">
        <v>91.237113402061894</v>
      </c>
      <c r="V20" s="313">
        <v>99.309342057433696</v>
      </c>
      <c r="W20" s="311">
        <v>-0.52983734872007104</v>
      </c>
      <c r="X20" s="312">
        <v>0.36118854627722502</v>
      </c>
      <c r="Y20" s="313">
        <v>0.77045445468380303</v>
      </c>
      <c r="Z20" s="311">
        <v>-0.72384992324064301</v>
      </c>
      <c r="AA20" s="312">
        <v>-6.4274066363099999E-2</v>
      </c>
      <c r="AB20" s="313">
        <v>0.87760481593290396</v>
      </c>
      <c r="AC20" s="312">
        <v>7.7709711448238901</v>
      </c>
      <c r="AD20" s="312">
        <v>0.43899057912950001</v>
      </c>
      <c r="AE20" s="312">
        <v>2370.7725342282201</v>
      </c>
      <c r="AF20" s="309" t="s">
        <v>1317</v>
      </c>
      <c r="AG20" s="314">
        <v>4.0533390075180403E-70</v>
      </c>
    </row>
    <row r="21" spans="1:33" s="4" customFormat="1" thickBot="1" x14ac:dyDescent="0.25">
      <c r="A21" s="315" t="s">
        <v>1303</v>
      </c>
      <c r="B21" s="316" t="s">
        <v>162</v>
      </c>
      <c r="C21" s="317" t="s">
        <v>1006</v>
      </c>
      <c r="D21" s="315" t="s">
        <v>164</v>
      </c>
      <c r="E21" s="318">
        <v>1940</v>
      </c>
      <c r="F21" s="319">
        <v>83</v>
      </c>
      <c r="G21" s="319">
        <v>1857</v>
      </c>
      <c r="H21" s="319">
        <v>84</v>
      </c>
      <c r="I21" s="319">
        <v>1856</v>
      </c>
      <c r="J21" s="319">
        <v>73</v>
      </c>
      <c r="K21" s="319">
        <v>10</v>
      </c>
      <c r="L21" s="319">
        <v>11</v>
      </c>
      <c r="M21" s="320">
        <v>1846</v>
      </c>
      <c r="N21" s="318">
        <v>4.3</v>
      </c>
      <c r="O21" s="319">
        <v>3.8</v>
      </c>
      <c r="P21" s="320">
        <v>4.3</v>
      </c>
      <c r="Q21" s="321">
        <v>98.917525773195905</v>
      </c>
      <c r="R21" s="322">
        <v>0.86859590499167905</v>
      </c>
      <c r="S21" s="322">
        <v>87.951807228915698</v>
      </c>
      <c r="T21" s="322">
        <v>99.407646742057096</v>
      </c>
      <c r="U21" s="322">
        <v>86.904761904761898</v>
      </c>
      <c r="V21" s="323">
        <v>99.461206896551701</v>
      </c>
      <c r="W21" s="321">
        <v>-1.1497172261633699</v>
      </c>
      <c r="X21" s="322">
        <v>-0.30832520113718898</v>
      </c>
      <c r="Y21" s="323">
        <v>6.9976240022359498E-2</v>
      </c>
      <c r="Z21" s="321">
        <v>-0.81962095457847495</v>
      </c>
      <c r="AA21" s="322">
        <v>8.8271885513387993E-2</v>
      </c>
      <c r="AB21" s="323">
        <v>0.75483957238353605</v>
      </c>
      <c r="AC21" s="322">
        <v>7.1355823467741599</v>
      </c>
      <c r="AD21" s="322">
        <v>0.502424462861634</v>
      </c>
      <c r="AE21" s="322">
        <v>1255.86812660449</v>
      </c>
      <c r="AF21" s="319" t="s">
        <v>1318</v>
      </c>
      <c r="AG21" s="324">
        <v>8.8655743806125297E-46</v>
      </c>
    </row>
    <row r="22" spans="1:33" s="4" customFormat="1" ht="14.25" x14ac:dyDescent="0.2">
      <c r="A22" s="305" t="s">
        <v>1301</v>
      </c>
      <c r="B22" s="306" t="s">
        <v>132</v>
      </c>
      <c r="C22" s="307" t="s">
        <v>1004</v>
      </c>
      <c r="D22" s="305" t="s">
        <v>132</v>
      </c>
      <c r="E22" s="308">
        <v>2945</v>
      </c>
      <c r="F22" s="309">
        <v>292</v>
      </c>
      <c r="G22" s="309">
        <v>2653</v>
      </c>
      <c r="H22" s="309">
        <v>302</v>
      </c>
      <c r="I22" s="309">
        <v>2643</v>
      </c>
      <c r="J22" s="309">
        <v>265</v>
      </c>
      <c r="K22" s="309">
        <v>27</v>
      </c>
      <c r="L22" s="309">
        <v>37</v>
      </c>
      <c r="M22" s="310">
        <v>2616</v>
      </c>
      <c r="N22" s="308">
        <v>9.9</v>
      </c>
      <c r="O22" s="309">
        <v>9</v>
      </c>
      <c r="P22" s="310">
        <v>10.3</v>
      </c>
      <c r="Q22" s="311">
        <v>97.826825127334502</v>
      </c>
      <c r="R22" s="312">
        <v>0.88017510912533103</v>
      </c>
      <c r="S22" s="312">
        <v>90.753424657534296</v>
      </c>
      <c r="T22" s="312">
        <v>98.605352431209994</v>
      </c>
      <c r="U22" s="312">
        <v>87.748344370860906</v>
      </c>
      <c r="V22" s="313">
        <v>98.978433598183898</v>
      </c>
      <c r="W22" s="311">
        <v>-4.6007212853563502</v>
      </c>
      <c r="X22" s="312">
        <v>-1.38652917574663</v>
      </c>
      <c r="Y22" s="313">
        <v>6.4543838992863395E-2</v>
      </c>
      <c r="Z22" s="311">
        <v>-1.1793566797952</v>
      </c>
      <c r="AA22" s="312">
        <v>6.7582449188820101E-2</v>
      </c>
      <c r="AB22" s="313">
        <v>1.0419604235603901</v>
      </c>
      <c r="AC22" s="312">
        <v>6.5268061528766097</v>
      </c>
      <c r="AD22" s="312">
        <v>0.26991507442092699</v>
      </c>
      <c r="AE22" s="312">
        <v>683.212646423862</v>
      </c>
      <c r="AF22" s="309" t="s">
        <v>1319</v>
      </c>
      <c r="AG22" s="314">
        <v>3.5287929116654302E-129</v>
      </c>
    </row>
    <row r="23" spans="1:33" s="4" customFormat="1" thickBot="1" x14ac:dyDescent="0.25">
      <c r="A23" s="315" t="s">
        <v>1303</v>
      </c>
      <c r="B23" s="316" t="s">
        <v>132</v>
      </c>
      <c r="C23" s="317" t="s">
        <v>1004</v>
      </c>
      <c r="D23" s="315" t="s">
        <v>132</v>
      </c>
      <c r="E23" s="318">
        <v>1940</v>
      </c>
      <c r="F23" s="319">
        <v>179</v>
      </c>
      <c r="G23" s="319">
        <v>1761</v>
      </c>
      <c r="H23" s="319">
        <v>189</v>
      </c>
      <c r="I23" s="319">
        <v>1751</v>
      </c>
      <c r="J23" s="319">
        <v>160</v>
      </c>
      <c r="K23" s="319">
        <v>19</v>
      </c>
      <c r="L23" s="319">
        <v>29</v>
      </c>
      <c r="M23" s="320">
        <v>1732</v>
      </c>
      <c r="N23" s="318">
        <v>9.1999999999999993</v>
      </c>
      <c r="O23" s="319">
        <v>8.1999999999999993</v>
      </c>
      <c r="P23" s="320">
        <v>9.6999999999999993</v>
      </c>
      <c r="Q23" s="321">
        <v>97.525773195876297</v>
      </c>
      <c r="R23" s="322">
        <v>0.85590894039222698</v>
      </c>
      <c r="S23" s="322">
        <v>89.385474860335194</v>
      </c>
      <c r="T23" s="322">
        <v>98.353208404315694</v>
      </c>
      <c r="U23" s="322">
        <v>84.656084656084701</v>
      </c>
      <c r="V23" s="323">
        <v>98.914905768132499</v>
      </c>
      <c r="W23" s="321">
        <v>-3.9468604902500299</v>
      </c>
      <c r="X23" s="322">
        <v>-2.05839112573282</v>
      </c>
      <c r="Y23" s="323">
        <v>0.30389308839065299</v>
      </c>
      <c r="Z23" s="321">
        <v>-1.59121238451567</v>
      </c>
      <c r="AA23" s="322">
        <v>0.47010291810667798</v>
      </c>
      <c r="AB23" s="323">
        <v>1.39263790938905</v>
      </c>
      <c r="AC23" s="322">
        <v>6.2267879014739904</v>
      </c>
      <c r="AD23" s="322">
        <v>0.33343577988989298</v>
      </c>
      <c r="AE23" s="322">
        <v>506.12713945647499</v>
      </c>
      <c r="AF23" s="319" t="s">
        <v>1320</v>
      </c>
      <c r="AG23" s="324">
        <v>7.9648462489303603E-78</v>
      </c>
    </row>
    <row r="24" spans="1:33" s="4" customFormat="1" ht="14.25" x14ac:dyDescent="0.2">
      <c r="A24" s="305" t="s">
        <v>1301</v>
      </c>
      <c r="B24" s="306" t="s">
        <v>181</v>
      </c>
      <c r="C24" s="307" t="s">
        <v>1006</v>
      </c>
      <c r="D24" s="305" t="s">
        <v>184</v>
      </c>
      <c r="E24" s="308">
        <v>2945</v>
      </c>
      <c r="F24" s="309">
        <v>21</v>
      </c>
      <c r="G24" s="309">
        <v>2924</v>
      </c>
      <c r="H24" s="309">
        <v>1089</v>
      </c>
      <c r="I24" s="309">
        <v>1856</v>
      </c>
      <c r="J24" s="309">
        <v>8</v>
      </c>
      <c r="K24" s="309">
        <v>13</v>
      </c>
      <c r="L24" s="309">
        <v>1081</v>
      </c>
      <c r="M24" s="310">
        <v>1843</v>
      </c>
      <c r="N24" s="308">
        <v>0.7</v>
      </c>
      <c r="O24" s="309">
        <v>0.3</v>
      </c>
      <c r="P24" s="310">
        <v>37</v>
      </c>
      <c r="Q24" s="311">
        <v>62.852292020373497</v>
      </c>
      <c r="R24" s="312">
        <v>4.2876484699094899E-4</v>
      </c>
      <c r="S24" s="312">
        <v>38.095238095238102</v>
      </c>
      <c r="T24" s="312">
        <v>63.030095759233902</v>
      </c>
      <c r="U24" s="312">
        <v>0.73461891643709798</v>
      </c>
      <c r="V24" s="313">
        <v>99.299568965517196</v>
      </c>
      <c r="W24" s="311">
        <v>-0.55662542344455201</v>
      </c>
      <c r="X24" s="312">
        <v>-0.109982420139</v>
      </c>
      <c r="Y24" s="313">
        <v>0.37405146165085701</v>
      </c>
      <c r="Z24" s="311">
        <v>-0.50210243916041997</v>
      </c>
      <c r="AA24" s="312">
        <v>0.23214673446157699</v>
      </c>
      <c r="AB24" s="313">
        <v>1.1913112506866399</v>
      </c>
      <c r="AC24" s="312">
        <v>0.14996241512319899</v>
      </c>
      <c r="AD24" s="312">
        <v>0.45737847680070298</v>
      </c>
      <c r="AE24" s="312">
        <v>1.16179057615201</v>
      </c>
      <c r="AF24" s="309" t="s">
        <v>1321</v>
      </c>
      <c r="AG24" s="314">
        <v>0.74300709103846496</v>
      </c>
    </row>
    <row r="25" spans="1:33" s="4" customFormat="1" thickBot="1" x14ac:dyDescent="0.25">
      <c r="A25" s="315" t="s">
        <v>1303</v>
      </c>
      <c r="B25" s="316" t="s">
        <v>181</v>
      </c>
      <c r="C25" s="317" t="s">
        <v>1006</v>
      </c>
      <c r="D25" s="315" t="s">
        <v>184</v>
      </c>
      <c r="E25" s="318">
        <v>1940</v>
      </c>
      <c r="F25" s="319">
        <v>35</v>
      </c>
      <c r="G25" s="319">
        <v>1905</v>
      </c>
      <c r="H25" s="319">
        <v>798</v>
      </c>
      <c r="I25" s="319">
        <v>1142</v>
      </c>
      <c r="J25" s="319">
        <v>14</v>
      </c>
      <c r="K25" s="319">
        <v>21</v>
      </c>
      <c r="L25" s="319">
        <v>784</v>
      </c>
      <c r="M25" s="320">
        <v>1121</v>
      </c>
      <c r="N25" s="318">
        <v>1.8</v>
      </c>
      <c r="O25" s="319">
        <v>0.7</v>
      </c>
      <c r="P25" s="320">
        <v>41.1</v>
      </c>
      <c r="Q25" s="321">
        <v>58.505154639175302</v>
      </c>
      <c r="R25" s="322">
        <v>-9.8707824838461708E-4</v>
      </c>
      <c r="S25" s="322">
        <v>40</v>
      </c>
      <c r="T25" s="322">
        <v>58.845144356955402</v>
      </c>
      <c r="U25" s="322">
        <v>1.7543859649122799</v>
      </c>
      <c r="V25" s="323">
        <v>98.161120840630502</v>
      </c>
      <c r="W25" s="321">
        <v>-0.34564699729630499</v>
      </c>
      <c r="X25" s="322">
        <v>0.144171981566135</v>
      </c>
      <c r="Y25" s="323">
        <v>0.66060322535788596</v>
      </c>
      <c r="Z25" s="321">
        <v>-0.177876137823828</v>
      </c>
      <c r="AA25" s="322">
        <v>0.34187052229877601</v>
      </c>
      <c r="AB25" s="323">
        <v>0.61984327829598596</v>
      </c>
      <c r="AC25" s="322">
        <v>0.19064679562696499</v>
      </c>
      <c r="AD25" s="322">
        <v>0.35888166501528801</v>
      </c>
      <c r="AE25" s="322">
        <v>1.2100319880049799</v>
      </c>
      <c r="AF25" s="319" t="s">
        <v>1322</v>
      </c>
      <c r="AG25" s="324">
        <v>0.59526309638067199</v>
      </c>
    </row>
    <row r="26" spans="1:33" s="4" customFormat="1" ht="14.25" x14ac:dyDescent="0.2">
      <c r="A26" s="305" t="s">
        <v>1301</v>
      </c>
      <c r="B26" s="306" t="s">
        <v>91</v>
      </c>
      <c r="C26" s="307" t="s">
        <v>1004</v>
      </c>
      <c r="D26" s="305" t="s">
        <v>91</v>
      </c>
      <c r="E26" s="308">
        <v>2945</v>
      </c>
      <c r="F26" s="309">
        <v>753</v>
      </c>
      <c r="G26" s="309">
        <v>2192</v>
      </c>
      <c r="H26" s="309">
        <v>1121</v>
      </c>
      <c r="I26" s="309">
        <v>1824</v>
      </c>
      <c r="J26" s="309">
        <v>713</v>
      </c>
      <c r="K26" s="309">
        <v>40</v>
      </c>
      <c r="L26" s="309">
        <v>408</v>
      </c>
      <c r="M26" s="310">
        <v>1784</v>
      </c>
      <c r="N26" s="308">
        <v>25.6</v>
      </c>
      <c r="O26" s="309">
        <v>24.2</v>
      </c>
      <c r="P26" s="310">
        <v>38.1</v>
      </c>
      <c r="Q26" s="311">
        <v>84.787775891341298</v>
      </c>
      <c r="R26" s="312">
        <v>0.65558289024680605</v>
      </c>
      <c r="S26" s="312">
        <v>94.687915006640097</v>
      </c>
      <c r="T26" s="312">
        <v>81.386861313868593</v>
      </c>
      <c r="U26" s="312">
        <v>63.603925066904601</v>
      </c>
      <c r="V26" s="313">
        <v>97.807017543859601</v>
      </c>
      <c r="W26" s="311">
        <v>-1.04875091624961</v>
      </c>
      <c r="X26" s="312">
        <v>-8.8353182545582901E-2</v>
      </c>
      <c r="Y26" s="313">
        <v>0.54666237245869598</v>
      </c>
      <c r="Z26" s="311">
        <v>-0.86277667157137905</v>
      </c>
      <c r="AA26" s="312">
        <v>-1.03708443819587E-4</v>
      </c>
      <c r="AB26" s="313">
        <v>0.68360296518090402</v>
      </c>
      <c r="AC26" s="312">
        <v>4.3874049917263003</v>
      </c>
      <c r="AD26" s="312">
        <v>0.17284511003889999</v>
      </c>
      <c r="AE26" s="312">
        <v>80.431427710345702</v>
      </c>
      <c r="AF26" s="309" t="s">
        <v>1323</v>
      </c>
      <c r="AG26" s="314">
        <v>3.8416937016046497E-142</v>
      </c>
    </row>
    <row r="27" spans="1:33" s="4" customFormat="1" thickBot="1" x14ac:dyDescent="0.25">
      <c r="A27" s="315" t="s">
        <v>1303</v>
      </c>
      <c r="B27" s="316" t="s">
        <v>91</v>
      </c>
      <c r="C27" s="317" t="s">
        <v>1004</v>
      </c>
      <c r="D27" s="315" t="s">
        <v>91</v>
      </c>
      <c r="E27" s="318">
        <v>1940</v>
      </c>
      <c r="F27" s="319">
        <v>436</v>
      </c>
      <c r="G27" s="319">
        <v>1504</v>
      </c>
      <c r="H27" s="319">
        <v>662</v>
      </c>
      <c r="I27" s="319">
        <v>1278</v>
      </c>
      <c r="J27" s="319">
        <v>413</v>
      </c>
      <c r="K27" s="319">
        <v>23</v>
      </c>
      <c r="L27" s="319">
        <v>249</v>
      </c>
      <c r="M27" s="320">
        <v>1255</v>
      </c>
      <c r="N27" s="318">
        <v>22.5</v>
      </c>
      <c r="O27" s="319">
        <v>21.3</v>
      </c>
      <c r="P27" s="320">
        <v>34.1</v>
      </c>
      <c r="Q27" s="321">
        <v>85.979381443299005</v>
      </c>
      <c r="R27" s="322">
        <v>0.660187422401047</v>
      </c>
      <c r="S27" s="322">
        <v>94.724770642201804</v>
      </c>
      <c r="T27" s="322">
        <v>83.444148936170194</v>
      </c>
      <c r="U27" s="322">
        <v>62.386706948640501</v>
      </c>
      <c r="V27" s="323">
        <v>98.200312989045401</v>
      </c>
      <c r="W27" s="321">
        <v>-0.94311597217195198</v>
      </c>
      <c r="X27" s="322">
        <v>-0.133371079861315</v>
      </c>
      <c r="Y27" s="323">
        <v>0.73102853523303202</v>
      </c>
      <c r="Z27" s="321">
        <v>-0.65830102812301905</v>
      </c>
      <c r="AA27" s="322">
        <v>0.15281745409099601</v>
      </c>
      <c r="AB27" s="323">
        <v>0.95409400218321005</v>
      </c>
      <c r="AC27" s="322">
        <v>4.53635784359453</v>
      </c>
      <c r="AD27" s="322">
        <v>0.22996836269759099</v>
      </c>
      <c r="AE27" s="322">
        <v>93.350184236376407</v>
      </c>
      <c r="AF27" s="319" t="s">
        <v>1324</v>
      </c>
      <c r="AG27" s="324">
        <v>1.2896002071721E-86</v>
      </c>
    </row>
    <row r="28" spans="1:33" s="4" customFormat="1" ht="14.25" x14ac:dyDescent="0.2">
      <c r="A28" s="305" t="s">
        <v>1301</v>
      </c>
      <c r="B28" s="306" t="s">
        <v>3</v>
      </c>
      <c r="C28" s="307" t="s">
        <v>1004</v>
      </c>
      <c r="D28" s="305" t="s">
        <v>3</v>
      </c>
      <c r="E28" s="308">
        <v>2945</v>
      </c>
      <c r="F28" s="309">
        <v>60</v>
      </c>
      <c r="G28" s="309">
        <v>2885</v>
      </c>
      <c r="H28" s="309">
        <v>29</v>
      </c>
      <c r="I28" s="309">
        <v>2916</v>
      </c>
      <c r="J28" s="309">
        <v>8</v>
      </c>
      <c r="K28" s="309">
        <v>52</v>
      </c>
      <c r="L28" s="309">
        <v>21</v>
      </c>
      <c r="M28" s="310">
        <v>2864</v>
      </c>
      <c r="N28" s="308">
        <v>2</v>
      </c>
      <c r="O28" s="309">
        <v>0.3</v>
      </c>
      <c r="P28" s="310">
        <v>1</v>
      </c>
      <c r="Q28" s="311">
        <v>97.521222410865903</v>
      </c>
      <c r="R28" s="312">
        <v>0.16873852102464901</v>
      </c>
      <c r="S28" s="312">
        <v>13.3333333333333</v>
      </c>
      <c r="T28" s="312">
        <v>99.272097053726199</v>
      </c>
      <c r="U28" s="312">
        <v>27.586206896551701</v>
      </c>
      <c r="V28" s="313">
        <v>98.216735253772299</v>
      </c>
      <c r="W28" s="311">
        <v>-0.50859401216881905</v>
      </c>
      <c r="X28" s="312">
        <v>0.17876016954130999</v>
      </c>
      <c r="Y28" s="313">
        <v>0.58686383044419599</v>
      </c>
      <c r="Z28" s="311">
        <v>-1.0354032944224101</v>
      </c>
      <c r="AA28" s="312">
        <v>-0.75345215885421402</v>
      </c>
      <c r="AB28" s="313">
        <v>-0.36433663157887702</v>
      </c>
      <c r="AC28" s="312">
        <v>3.1184594186993699</v>
      </c>
      <c r="AD28" s="312">
        <v>0.45561177048021301</v>
      </c>
      <c r="AE28" s="312">
        <v>22.611517914728701</v>
      </c>
      <c r="AF28" s="309" t="s">
        <v>1325</v>
      </c>
      <c r="AG28" s="314">
        <v>7.6714434409891507E-12</v>
      </c>
    </row>
    <row r="29" spans="1:33" s="4" customFormat="1" thickBot="1" x14ac:dyDescent="0.25">
      <c r="A29" s="315" t="s">
        <v>1303</v>
      </c>
      <c r="B29" s="316" t="s">
        <v>3</v>
      </c>
      <c r="C29" s="317" t="s">
        <v>1004</v>
      </c>
      <c r="D29" s="315" t="s">
        <v>3</v>
      </c>
      <c r="E29" s="318">
        <v>1940</v>
      </c>
      <c r="F29" s="319">
        <v>80</v>
      </c>
      <c r="G29" s="319">
        <v>1860</v>
      </c>
      <c r="H29" s="319">
        <v>28</v>
      </c>
      <c r="I29" s="319">
        <v>1912</v>
      </c>
      <c r="J29" s="319">
        <v>11</v>
      </c>
      <c r="K29" s="319">
        <v>69</v>
      </c>
      <c r="L29" s="319">
        <v>17</v>
      </c>
      <c r="M29" s="320">
        <v>1843</v>
      </c>
      <c r="N29" s="318">
        <v>4.0999999999999996</v>
      </c>
      <c r="O29" s="319">
        <v>0.6</v>
      </c>
      <c r="P29" s="320">
        <v>1.4</v>
      </c>
      <c r="Q29" s="321">
        <v>95.567010309278302</v>
      </c>
      <c r="R29" s="322">
        <v>0.18630511119781701</v>
      </c>
      <c r="S29" s="322">
        <v>13.75</v>
      </c>
      <c r="T29" s="322">
        <v>99.086021505376394</v>
      </c>
      <c r="U29" s="322">
        <v>39.285714285714299</v>
      </c>
      <c r="V29" s="323">
        <v>96.391213389121305</v>
      </c>
      <c r="W29" s="321">
        <v>-0.70125410916879205</v>
      </c>
      <c r="X29" s="322">
        <v>-0.40540706880007199</v>
      </c>
      <c r="Y29" s="323">
        <v>0.519171515779425</v>
      </c>
      <c r="Z29" s="321">
        <v>-9.1372186129959701E-4</v>
      </c>
      <c r="AA29" s="322">
        <v>0.32043455821170302</v>
      </c>
      <c r="AB29" s="323">
        <v>0.99762644626904295</v>
      </c>
      <c r="AC29" s="322">
        <v>2.8022403722278</v>
      </c>
      <c r="AD29" s="322">
        <v>0.41834371340750398</v>
      </c>
      <c r="AE29" s="322">
        <v>16.4815302018987</v>
      </c>
      <c r="AF29" s="319" t="s">
        <v>1326</v>
      </c>
      <c r="AG29" s="324">
        <v>2.1069026146937299E-11</v>
      </c>
    </row>
    <row r="30" spans="1:33" s="4" customFormat="1" ht="14.25" x14ac:dyDescent="0.2">
      <c r="A30" s="305" t="s">
        <v>1301</v>
      </c>
      <c r="B30" s="306" t="s">
        <v>198</v>
      </c>
      <c r="C30" s="307" t="s">
        <v>1004</v>
      </c>
      <c r="D30" s="305" t="s">
        <v>198</v>
      </c>
      <c r="E30" s="308">
        <v>2945</v>
      </c>
      <c r="F30" s="309">
        <v>208</v>
      </c>
      <c r="G30" s="309">
        <v>2737</v>
      </c>
      <c r="H30" s="309">
        <v>192</v>
      </c>
      <c r="I30" s="309">
        <v>2753</v>
      </c>
      <c r="J30" s="309">
        <v>175</v>
      </c>
      <c r="K30" s="309">
        <v>33</v>
      </c>
      <c r="L30" s="309">
        <v>17</v>
      </c>
      <c r="M30" s="310">
        <v>2720</v>
      </c>
      <c r="N30" s="308">
        <v>7.1</v>
      </c>
      <c r="O30" s="309">
        <v>5.9</v>
      </c>
      <c r="P30" s="310">
        <v>6.5</v>
      </c>
      <c r="Q30" s="311">
        <v>98.302207130730096</v>
      </c>
      <c r="R30" s="312">
        <v>0.86590816371133394</v>
      </c>
      <c r="S30" s="312">
        <v>84.134615384615401</v>
      </c>
      <c r="T30" s="312">
        <v>99.3788819875776</v>
      </c>
      <c r="U30" s="312">
        <v>91.1458333333333</v>
      </c>
      <c r="V30" s="313">
        <v>98.801307664366107</v>
      </c>
      <c r="W30" s="311">
        <v>-4.0587112338535603</v>
      </c>
      <c r="X30" s="312">
        <v>-0.54347078779096303</v>
      </c>
      <c r="Y30" s="313">
        <v>-8.3314443241780001E-2</v>
      </c>
      <c r="Z30" s="311">
        <v>-0.64312947772416296</v>
      </c>
      <c r="AA30" s="312">
        <v>-0.113838235515117</v>
      </c>
      <c r="AB30" s="313">
        <v>0.40819643760180802</v>
      </c>
      <c r="AC30" s="312">
        <v>6.5704072913685003</v>
      </c>
      <c r="AD30" s="312">
        <v>0.344051222336412</v>
      </c>
      <c r="AE30" s="312">
        <v>713.66045168968503</v>
      </c>
      <c r="AF30" s="309" t="s">
        <v>1327</v>
      </c>
      <c r="AG30" s="314">
        <v>2.6650993829321998E-81</v>
      </c>
    </row>
    <row r="31" spans="1:33" s="4" customFormat="1" thickBot="1" x14ac:dyDescent="0.25">
      <c r="A31" s="315" t="s">
        <v>1303</v>
      </c>
      <c r="B31" s="316" t="s">
        <v>198</v>
      </c>
      <c r="C31" s="317" t="s">
        <v>1004</v>
      </c>
      <c r="D31" s="315" t="s">
        <v>198</v>
      </c>
      <c r="E31" s="318">
        <v>1940</v>
      </c>
      <c r="F31" s="319">
        <v>126</v>
      </c>
      <c r="G31" s="319">
        <v>1814</v>
      </c>
      <c r="H31" s="319">
        <v>130</v>
      </c>
      <c r="I31" s="319">
        <v>1810</v>
      </c>
      <c r="J31" s="319">
        <v>113</v>
      </c>
      <c r="K31" s="319">
        <v>13</v>
      </c>
      <c r="L31" s="319">
        <v>17</v>
      </c>
      <c r="M31" s="320">
        <v>1797</v>
      </c>
      <c r="N31" s="318">
        <v>6.5</v>
      </c>
      <c r="O31" s="319">
        <v>5.8</v>
      </c>
      <c r="P31" s="320">
        <v>6.7</v>
      </c>
      <c r="Q31" s="321">
        <v>98.453608247422693</v>
      </c>
      <c r="R31" s="322">
        <v>0.87453651806501698</v>
      </c>
      <c r="S31" s="322">
        <v>89.682539682539698</v>
      </c>
      <c r="T31" s="322">
        <v>99.062844542447607</v>
      </c>
      <c r="U31" s="322">
        <v>86.923076923076906</v>
      </c>
      <c r="V31" s="323">
        <v>99.281767955801101</v>
      </c>
      <c r="W31" s="321">
        <v>-0.624411807898124</v>
      </c>
      <c r="X31" s="322">
        <v>0.22854589703140199</v>
      </c>
      <c r="Y31" s="323">
        <v>0.50915025066939301</v>
      </c>
      <c r="Z31" s="321">
        <v>-0.37297266130958201</v>
      </c>
      <c r="AA31" s="322">
        <v>0.25837029951274998</v>
      </c>
      <c r="AB31" s="323">
        <v>0.85481048549702798</v>
      </c>
      <c r="AC31" s="322">
        <v>6.7182699461052096</v>
      </c>
      <c r="AD31" s="322">
        <v>0.44155853504290099</v>
      </c>
      <c r="AE31" s="322">
        <v>827.38485216391598</v>
      </c>
      <c r="AF31" s="319" t="s">
        <v>1328</v>
      </c>
      <c r="AG31" s="324">
        <v>2.8163982971745998E-52</v>
      </c>
    </row>
    <row r="32" spans="1:33" s="4" customFormat="1" ht="14.25" x14ac:dyDescent="0.2">
      <c r="A32" s="305" t="s">
        <v>1301</v>
      </c>
      <c r="B32" s="306" t="s">
        <v>204</v>
      </c>
      <c r="C32" s="307" t="s">
        <v>1004</v>
      </c>
      <c r="D32" s="305" t="s">
        <v>204</v>
      </c>
      <c r="E32" s="308">
        <v>2945</v>
      </c>
      <c r="F32" s="309">
        <v>23</v>
      </c>
      <c r="G32" s="309">
        <v>2922</v>
      </c>
      <c r="H32" s="309">
        <v>22</v>
      </c>
      <c r="I32" s="309">
        <v>2923</v>
      </c>
      <c r="J32" s="309">
        <v>5</v>
      </c>
      <c r="K32" s="309">
        <v>18</v>
      </c>
      <c r="L32" s="309">
        <v>17</v>
      </c>
      <c r="M32" s="310">
        <v>2905</v>
      </c>
      <c r="N32" s="308">
        <v>0.8</v>
      </c>
      <c r="O32" s="309">
        <v>0.2</v>
      </c>
      <c r="P32" s="310">
        <v>0.7</v>
      </c>
      <c r="Q32" s="311">
        <v>98.811544991510999</v>
      </c>
      <c r="R32" s="312">
        <v>0.21623717807364301</v>
      </c>
      <c r="S32" s="312">
        <v>21.739130434782599</v>
      </c>
      <c r="T32" s="312">
        <v>99.418206707734399</v>
      </c>
      <c r="U32" s="312">
        <v>22.727272727272702</v>
      </c>
      <c r="V32" s="313">
        <v>99.384194320903205</v>
      </c>
      <c r="W32" s="311">
        <v>-0.92493921916394894</v>
      </c>
      <c r="X32" s="312">
        <v>2.2319805419108101E-2</v>
      </c>
      <c r="Y32" s="313">
        <v>0.47026441586233803</v>
      </c>
      <c r="Z32" s="311">
        <v>-0.69972524142758796</v>
      </c>
      <c r="AA32" s="312">
        <v>-2.2670546513984698E-2</v>
      </c>
      <c r="AB32" s="313">
        <v>0.58744412924182099</v>
      </c>
      <c r="AC32" s="312">
        <v>4.2433160516575903</v>
      </c>
      <c r="AD32" s="312">
        <v>0.60713592554931595</v>
      </c>
      <c r="AE32" s="312">
        <v>69.638393894320501</v>
      </c>
      <c r="AF32" s="309" t="s">
        <v>1329</v>
      </c>
      <c r="AG32" s="314">
        <v>2.7671249516449901E-12</v>
      </c>
    </row>
    <row r="33" spans="1:33" s="4" customFormat="1" thickBot="1" x14ac:dyDescent="0.25">
      <c r="A33" s="315" t="s">
        <v>1303</v>
      </c>
      <c r="B33" s="316" t="s">
        <v>204</v>
      </c>
      <c r="C33" s="317" t="s">
        <v>1004</v>
      </c>
      <c r="D33" s="315" t="s">
        <v>204</v>
      </c>
      <c r="E33" s="318">
        <v>1940</v>
      </c>
      <c r="F33" s="319">
        <v>29</v>
      </c>
      <c r="G33" s="319">
        <v>1911</v>
      </c>
      <c r="H33" s="319">
        <v>26</v>
      </c>
      <c r="I33" s="319">
        <v>1914</v>
      </c>
      <c r="J33" s="319">
        <v>9</v>
      </c>
      <c r="K33" s="319">
        <v>20</v>
      </c>
      <c r="L33" s="319">
        <v>17</v>
      </c>
      <c r="M33" s="320">
        <v>1894</v>
      </c>
      <c r="N33" s="318">
        <v>1.5</v>
      </c>
      <c r="O33" s="319">
        <v>0.5</v>
      </c>
      <c r="P33" s="320">
        <v>1.3</v>
      </c>
      <c r="Q33" s="321">
        <v>98.0927835051546</v>
      </c>
      <c r="R33" s="322">
        <v>0.31762871701269801</v>
      </c>
      <c r="S33" s="322">
        <v>31.034482758620701</v>
      </c>
      <c r="T33" s="322">
        <v>99.110413396127697</v>
      </c>
      <c r="U33" s="322">
        <v>34.615384615384599</v>
      </c>
      <c r="V33" s="323">
        <v>98.955067920585194</v>
      </c>
      <c r="W33" s="321">
        <v>-1.88375791462977</v>
      </c>
      <c r="X33" s="322">
        <v>-0.82935562474319302</v>
      </c>
      <c r="Y33" s="323">
        <v>0.101157984012912</v>
      </c>
      <c r="Z33" s="321">
        <v>-0.37091227507415397</v>
      </c>
      <c r="AA33" s="322">
        <v>0.62101134818500503</v>
      </c>
      <c r="AB33" s="323">
        <v>1.26042397020807</v>
      </c>
      <c r="AC33" s="322">
        <v>3.8245336236714702</v>
      </c>
      <c r="AD33" s="322">
        <v>0.50765083650672405</v>
      </c>
      <c r="AE33" s="322">
        <v>45.811430016872301</v>
      </c>
      <c r="AF33" s="319" t="s">
        <v>1330</v>
      </c>
      <c r="AG33" s="324">
        <v>4.9289243937182199E-14</v>
      </c>
    </row>
    <row r="34" spans="1:33" s="4" customFormat="1" ht="14.25" x14ac:dyDescent="0.2">
      <c r="A34" s="305" t="s">
        <v>1301</v>
      </c>
      <c r="B34" s="306" t="s">
        <v>55</v>
      </c>
      <c r="C34" s="307" t="s">
        <v>1004</v>
      </c>
      <c r="D34" s="305" t="s">
        <v>55</v>
      </c>
      <c r="E34" s="308">
        <v>2945</v>
      </c>
      <c r="F34" s="309">
        <v>687</v>
      </c>
      <c r="G34" s="309">
        <v>2258</v>
      </c>
      <c r="H34" s="309">
        <v>718</v>
      </c>
      <c r="I34" s="309">
        <v>2227</v>
      </c>
      <c r="J34" s="309">
        <v>641</v>
      </c>
      <c r="K34" s="309">
        <v>46</v>
      </c>
      <c r="L34" s="309">
        <v>77</v>
      </c>
      <c r="M34" s="310">
        <v>2181</v>
      </c>
      <c r="N34" s="308">
        <v>23.3</v>
      </c>
      <c r="O34" s="309">
        <v>21.8</v>
      </c>
      <c r="P34" s="310">
        <v>24.4</v>
      </c>
      <c r="Q34" s="311">
        <v>95.8234295415959</v>
      </c>
      <c r="R34" s="312">
        <v>0.88504829758126502</v>
      </c>
      <c r="S34" s="312">
        <v>93.304221251819499</v>
      </c>
      <c r="T34" s="312">
        <v>96.589902568644803</v>
      </c>
      <c r="U34" s="312">
        <v>89.275766016713106</v>
      </c>
      <c r="V34" s="313">
        <v>97.934440951953306</v>
      </c>
      <c r="W34" s="311">
        <v>-10.2199544984604</v>
      </c>
      <c r="X34" s="312">
        <v>-8.9020973717834</v>
      </c>
      <c r="Y34" s="313">
        <v>-0.610257030134013</v>
      </c>
      <c r="Z34" s="311">
        <v>-1.0218637243141699</v>
      </c>
      <c r="AA34" s="312">
        <v>8.3411426369681393E-2</v>
      </c>
      <c r="AB34" s="313">
        <v>0.99864238770818303</v>
      </c>
      <c r="AC34" s="312">
        <v>6.0157754701259298</v>
      </c>
      <c r="AD34" s="312">
        <v>0.197972811774347</v>
      </c>
      <c r="AE34" s="312">
        <v>409.84353713732702</v>
      </c>
      <c r="AF34" s="309" t="s">
        <v>1331</v>
      </c>
      <c r="AG34" s="314">
        <v>8.18862772363694E-203</v>
      </c>
    </row>
    <row r="35" spans="1:33" s="4" customFormat="1" thickBot="1" x14ac:dyDescent="0.25">
      <c r="A35" s="315" t="s">
        <v>1303</v>
      </c>
      <c r="B35" s="316" t="s">
        <v>55</v>
      </c>
      <c r="C35" s="317" t="s">
        <v>1004</v>
      </c>
      <c r="D35" s="315" t="s">
        <v>55</v>
      </c>
      <c r="E35" s="318">
        <v>1940</v>
      </c>
      <c r="F35" s="319">
        <v>426</v>
      </c>
      <c r="G35" s="319">
        <v>1514</v>
      </c>
      <c r="H35" s="319">
        <v>442</v>
      </c>
      <c r="I35" s="319">
        <v>1498</v>
      </c>
      <c r="J35" s="319">
        <v>399</v>
      </c>
      <c r="K35" s="319">
        <v>27</v>
      </c>
      <c r="L35" s="319">
        <v>43</v>
      </c>
      <c r="M35" s="320">
        <v>1471</v>
      </c>
      <c r="N35" s="318">
        <v>22</v>
      </c>
      <c r="O35" s="319">
        <v>20.6</v>
      </c>
      <c r="P35" s="320">
        <v>22.8</v>
      </c>
      <c r="Q35" s="321">
        <v>96.391752577319593</v>
      </c>
      <c r="R35" s="322">
        <v>0.896124638195537</v>
      </c>
      <c r="S35" s="322">
        <v>93.661971830985905</v>
      </c>
      <c r="T35" s="322">
        <v>97.159841479524403</v>
      </c>
      <c r="U35" s="322">
        <v>90.271493212669697</v>
      </c>
      <c r="V35" s="323">
        <v>98.197596795727605</v>
      </c>
      <c r="W35" s="321">
        <v>-10.4334241967913</v>
      </c>
      <c r="X35" s="322">
        <v>-8.7360301256178108</v>
      </c>
      <c r="Y35" s="323">
        <v>-1.1368456561665801</v>
      </c>
      <c r="Z35" s="321">
        <v>-0.816398100023219</v>
      </c>
      <c r="AA35" s="322">
        <v>0.20147013215422799</v>
      </c>
      <c r="AB35" s="323">
        <v>1.2390948207386301</v>
      </c>
      <c r="AC35" s="322">
        <v>6.4278673292268396</v>
      </c>
      <c r="AD35" s="322">
        <v>0.28341461837346199</v>
      </c>
      <c r="AE35" s="322">
        <v>618.85273052124796</v>
      </c>
      <c r="AF35" s="319" t="s">
        <v>1332</v>
      </c>
      <c r="AG35" s="324">
        <v>7.0454641446222607E-114</v>
      </c>
    </row>
    <row r="36" spans="1:33" s="4" customFormat="1" ht="14.25" x14ac:dyDescent="0.2">
      <c r="A36" s="305" t="s">
        <v>1301</v>
      </c>
      <c r="B36" s="306" t="s">
        <v>259</v>
      </c>
      <c r="C36" s="307" t="s">
        <v>1004</v>
      </c>
      <c r="D36" s="305" t="s">
        <v>259</v>
      </c>
      <c r="E36" s="308">
        <v>2945</v>
      </c>
      <c r="F36" s="309">
        <v>156</v>
      </c>
      <c r="G36" s="309">
        <v>2789</v>
      </c>
      <c r="H36" s="309">
        <v>246</v>
      </c>
      <c r="I36" s="309">
        <v>2699</v>
      </c>
      <c r="J36" s="309">
        <v>118</v>
      </c>
      <c r="K36" s="309">
        <v>38</v>
      </c>
      <c r="L36" s="309">
        <v>128</v>
      </c>
      <c r="M36" s="310">
        <v>2661</v>
      </c>
      <c r="N36" s="308">
        <v>5.3</v>
      </c>
      <c r="O36" s="309">
        <v>4</v>
      </c>
      <c r="P36" s="310">
        <v>8.4</v>
      </c>
      <c r="Q36" s="311">
        <v>94.363327674023793</v>
      </c>
      <c r="R36" s="312">
        <v>0.55843806282504904</v>
      </c>
      <c r="S36" s="312">
        <v>75.641025641025607</v>
      </c>
      <c r="T36" s="312">
        <v>95.410541412692695</v>
      </c>
      <c r="U36" s="312">
        <v>47.967479674796699</v>
      </c>
      <c r="V36" s="313">
        <v>98.592071137458305</v>
      </c>
      <c r="W36" s="311">
        <v>-2.2273878336253601</v>
      </c>
      <c r="X36" s="312">
        <v>-0.44913874976745899</v>
      </c>
      <c r="Y36" s="313">
        <v>1.11862496940095</v>
      </c>
      <c r="Z36" s="311">
        <v>-1.92675284485946</v>
      </c>
      <c r="AA36" s="312">
        <v>-6.2507758364433494E-2</v>
      </c>
      <c r="AB36" s="313">
        <v>1.4086206217603401</v>
      </c>
      <c r="AC36" s="312">
        <v>4.1614891538480396</v>
      </c>
      <c r="AD36" s="312">
        <v>0.215929400009614</v>
      </c>
      <c r="AE36" s="312">
        <v>64.167006031480696</v>
      </c>
      <c r="AF36" s="309" t="s">
        <v>1333</v>
      </c>
      <c r="AG36" s="314">
        <v>9.1495357470464499E-83</v>
      </c>
    </row>
    <row r="37" spans="1:33" s="4" customFormat="1" thickBot="1" x14ac:dyDescent="0.25">
      <c r="A37" s="315" t="s">
        <v>1303</v>
      </c>
      <c r="B37" s="316" t="s">
        <v>259</v>
      </c>
      <c r="C37" s="317" t="s">
        <v>1004</v>
      </c>
      <c r="D37" s="315" t="s">
        <v>259</v>
      </c>
      <c r="E37" s="318">
        <v>1940</v>
      </c>
      <c r="F37" s="319">
        <v>152</v>
      </c>
      <c r="G37" s="319">
        <v>1788</v>
      </c>
      <c r="H37" s="319">
        <v>196</v>
      </c>
      <c r="I37" s="319">
        <v>1744</v>
      </c>
      <c r="J37" s="319">
        <v>102</v>
      </c>
      <c r="K37" s="319">
        <v>50</v>
      </c>
      <c r="L37" s="319">
        <v>94</v>
      </c>
      <c r="M37" s="320">
        <v>1694</v>
      </c>
      <c r="N37" s="318">
        <v>7.8</v>
      </c>
      <c r="O37" s="319">
        <v>5.3</v>
      </c>
      <c r="P37" s="320">
        <v>10.1</v>
      </c>
      <c r="Q37" s="321">
        <v>92.577319587628907</v>
      </c>
      <c r="R37" s="322">
        <v>0.54615164669491301</v>
      </c>
      <c r="S37" s="322">
        <v>67.105263157894697</v>
      </c>
      <c r="T37" s="322">
        <v>94.742729306487703</v>
      </c>
      <c r="U37" s="322">
        <v>52.040816326530603</v>
      </c>
      <c r="V37" s="323">
        <v>97.133027522935805</v>
      </c>
      <c r="W37" s="321">
        <v>-1.0985314409385001</v>
      </c>
      <c r="X37" s="322">
        <v>0.16878046056279</v>
      </c>
      <c r="Y37" s="323">
        <v>1.7812439908964</v>
      </c>
      <c r="Z37" s="321">
        <v>-0.59926438377872404</v>
      </c>
      <c r="AA37" s="322">
        <v>0.33360815560993401</v>
      </c>
      <c r="AB37" s="323">
        <v>1.6930194590505501</v>
      </c>
      <c r="AC37" s="322">
        <v>3.56265391607737</v>
      </c>
      <c r="AD37" s="322">
        <v>0.206571929969152</v>
      </c>
      <c r="AE37" s="322">
        <v>35.256641260916403</v>
      </c>
      <c r="AF37" s="319" t="s">
        <v>1334</v>
      </c>
      <c r="AG37" s="324">
        <v>1.1877588842851501E-66</v>
      </c>
    </row>
    <row r="38" spans="1:33" s="4" customFormat="1" ht="14.25" x14ac:dyDescent="0.2">
      <c r="A38" s="305" t="s">
        <v>1301</v>
      </c>
      <c r="B38" s="306" t="s">
        <v>254</v>
      </c>
      <c r="C38" s="307" t="s">
        <v>1004</v>
      </c>
      <c r="D38" s="305" t="s">
        <v>254</v>
      </c>
      <c r="E38" s="308">
        <v>2945</v>
      </c>
      <c r="F38" s="309">
        <v>133</v>
      </c>
      <c r="G38" s="309">
        <v>2812</v>
      </c>
      <c r="H38" s="309">
        <v>263</v>
      </c>
      <c r="I38" s="309">
        <v>2682</v>
      </c>
      <c r="J38" s="309">
        <v>109</v>
      </c>
      <c r="K38" s="309">
        <v>24</v>
      </c>
      <c r="L38" s="309">
        <v>154</v>
      </c>
      <c r="M38" s="310">
        <v>2658</v>
      </c>
      <c r="N38" s="308">
        <v>4.5</v>
      </c>
      <c r="O38" s="309">
        <v>3.7</v>
      </c>
      <c r="P38" s="310">
        <v>8.9</v>
      </c>
      <c r="Q38" s="311">
        <v>93.955857385399</v>
      </c>
      <c r="R38" s="312">
        <v>0.52182051370931304</v>
      </c>
      <c r="S38" s="312">
        <v>81.954887218045101</v>
      </c>
      <c r="T38" s="312">
        <v>94.523470839260298</v>
      </c>
      <c r="U38" s="312">
        <v>41.444866920152101</v>
      </c>
      <c r="V38" s="313">
        <v>99.105145413870204</v>
      </c>
      <c r="W38" s="311">
        <v>-1.3037464756102799</v>
      </c>
      <c r="X38" s="312">
        <v>-0.111170346502856</v>
      </c>
      <c r="Y38" s="313">
        <v>0.89266205377444996</v>
      </c>
      <c r="Z38" s="311">
        <v>-0.959397855208176</v>
      </c>
      <c r="AA38" s="312">
        <v>-3.3997033162103001E-2</v>
      </c>
      <c r="AB38" s="313">
        <v>0.62421204570753097</v>
      </c>
      <c r="AC38" s="312">
        <v>4.2657717871576404</v>
      </c>
      <c r="AD38" s="312">
        <v>0.246707724531813</v>
      </c>
      <c r="AE38" s="312">
        <v>71.219865345043701</v>
      </c>
      <c r="AF38" s="309" t="s">
        <v>1335</v>
      </c>
      <c r="AG38" s="314">
        <v>5.5189406168299902E-67</v>
      </c>
    </row>
    <row r="39" spans="1:33" s="4" customFormat="1" thickBot="1" x14ac:dyDescent="0.25">
      <c r="A39" s="315" t="s">
        <v>1303</v>
      </c>
      <c r="B39" s="316" t="s">
        <v>254</v>
      </c>
      <c r="C39" s="317" t="s">
        <v>1004</v>
      </c>
      <c r="D39" s="315" t="s">
        <v>254</v>
      </c>
      <c r="E39" s="318">
        <v>1940</v>
      </c>
      <c r="F39" s="319">
        <v>99</v>
      </c>
      <c r="G39" s="319">
        <v>1841</v>
      </c>
      <c r="H39" s="319">
        <v>219</v>
      </c>
      <c r="I39" s="319">
        <v>1721</v>
      </c>
      <c r="J39" s="319">
        <v>74</v>
      </c>
      <c r="K39" s="319">
        <v>25</v>
      </c>
      <c r="L39" s="319">
        <v>145</v>
      </c>
      <c r="M39" s="320">
        <v>1696</v>
      </c>
      <c r="N39" s="318">
        <v>5.0999999999999996</v>
      </c>
      <c r="O39" s="319">
        <v>3.8</v>
      </c>
      <c r="P39" s="320">
        <v>11.3</v>
      </c>
      <c r="Q39" s="321">
        <v>91.237113402061894</v>
      </c>
      <c r="R39" s="322">
        <v>0.42499276446322798</v>
      </c>
      <c r="S39" s="322">
        <v>74.747474747474797</v>
      </c>
      <c r="T39" s="322">
        <v>92.123845736012996</v>
      </c>
      <c r="U39" s="322">
        <v>33.789954337899502</v>
      </c>
      <c r="V39" s="323">
        <v>98.547356188262597</v>
      </c>
      <c r="W39" s="321">
        <v>-1.1124154327312501</v>
      </c>
      <c r="X39" s="322">
        <v>0.24515449737313699</v>
      </c>
      <c r="Y39" s="323">
        <v>1.1703868968331199</v>
      </c>
      <c r="Z39" s="321">
        <v>-0.84740211177673597</v>
      </c>
      <c r="AA39" s="322">
        <v>0.22071132496224199</v>
      </c>
      <c r="AB39" s="323">
        <v>0.919386655493453</v>
      </c>
      <c r="AC39" s="322">
        <v>3.52394220673439</v>
      </c>
      <c r="AD39" s="322">
        <v>0.253060956406716</v>
      </c>
      <c r="AE39" s="322">
        <v>33.917876532368197</v>
      </c>
      <c r="AF39" s="319" t="s">
        <v>1336</v>
      </c>
      <c r="AG39" s="324">
        <v>4.4485568333903501E-44</v>
      </c>
    </row>
    <row r="40" spans="1:33" s="4" customFormat="1" ht="14.25" x14ac:dyDescent="0.2">
      <c r="A40" s="325" t="s">
        <v>1301</v>
      </c>
      <c r="B40" s="326" t="s">
        <v>167</v>
      </c>
      <c r="C40" s="327" t="s">
        <v>1004</v>
      </c>
      <c r="D40" s="325" t="s">
        <v>167</v>
      </c>
      <c r="E40" s="328">
        <v>2945</v>
      </c>
      <c r="F40" s="329">
        <v>380</v>
      </c>
      <c r="G40" s="329">
        <v>2565</v>
      </c>
      <c r="H40" s="329">
        <v>394</v>
      </c>
      <c r="I40" s="329">
        <v>2551</v>
      </c>
      <c r="J40" s="329">
        <v>362</v>
      </c>
      <c r="K40" s="329">
        <v>18</v>
      </c>
      <c r="L40" s="329">
        <v>32</v>
      </c>
      <c r="M40" s="330">
        <v>2533</v>
      </c>
      <c r="N40" s="328">
        <v>12.9</v>
      </c>
      <c r="O40" s="329">
        <v>12.3</v>
      </c>
      <c r="P40" s="330">
        <v>13.4</v>
      </c>
      <c r="Q40" s="331">
        <v>98.302207130730096</v>
      </c>
      <c r="R40" s="332">
        <v>0.92563093752998704</v>
      </c>
      <c r="S40" s="332">
        <v>95.263157894736807</v>
      </c>
      <c r="T40" s="332">
        <v>98.752436647173496</v>
      </c>
      <c r="U40" s="332">
        <v>91.878172588832498</v>
      </c>
      <c r="V40" s="333">
        <v>99.294394355154793</v>
      </c>
      <c r="W40" s="331">
        <v>-6.4315910729087404</v>
      </c>
      <c r="X40" s="332">
        <v>-0.79759392893775505</v>
      </c>
      <c r="Y40" s="333">
        <v>0.62892389245215596</v>
      </c>
      <c r="Z40" s="331">
        <v>-0.76594970864324396</v>
      </c>
      <c r="AA40" s="332">
        <v>1.8573625306354999E-3</v>
      </c>
      <c r="AB40" s="333">
        <v>0.90256420142597205</v>
      </c>
      <c r="AC40" s="332">
        <v>7.4236727691289799</v>
      </c>
      <c r="AD40" s="332">
        <v>0.30896942714911702</v>
      </c>
      <c r="AE40" s="332">
        <v>1675.17475327233</v>
      </c>
      <c r="AF40" s="329" t="s">
        <v>1337</v>
      </c>
      <c r="AG40" s="334">
        <v>1.44518261945097E-127</v>
      </c>
    </row>
    <row r="41" spans="1:33" s="4" customFormat="1" thickBot="1" x14ac:dyDescent="0.25">
      <c r="A41" s="315" t="s">
        <v>1303</v>
      </c>
      <c r="B41" s="316" t="s">
        <v>167</v>
      </c>
      <c r="C41" s="317" t="s">
        <v>1004</v>
      </c>
      <c r="D41" s="315" t="s">
        <v>167</v>
      </c>
      <c r="E41" s="318">
        <v>1940</v>
      </c>
      <c r="F41" s="319">
        <v>204</v>
      </c>
      <c r="G41" s="319">
        <v>1736</v>
      </c>
      <c r="H41" s="319">
        <v>216</v>
      </c>
      <c r="I41" s="319">
        <v>1724</v>
      </c>
      <c r="J41" s="319">
        <v>198</v>
      </c>
      <c r="K41" s="319">
        <v>6</v>
      </c>
      <c r="L41" s="319">
        <v>18</v>
      </c>
      <c r="M41" s="320">
        <v>1718</v>
      </c>
      <c r="N41" s="318">
        <v>10.5</v>
      </c>
      <c r="O41" s="319">
        <v>10.199999999999999</v>
      </c>
      <c r="P41" s="320">
        <v>11.1</v>
      </c>
      <c r="Q41" s="321">
        <v>98.762886597938106</v>
      </c>
      <c r="R41" s="322">
        <v>0.93592707576458201</v>
      </c>
      <c r="S41" s="322">
        <v>97.058823529411796</v>
      </c>
      <c r="T41" s="322">
        <v>98.963133640552996</v>
      </c>
      <c r="U41" s="322">
        <v>91.6666666666667</v>
      </c>
      <c r="V41" s="323">
        <v>99.651972157772605</v>
      </c>
      <c r="W41" s="321">
        <v>-6.9954829300866601</v>
      </c>
      <c r="X41" s="322">
        <v>-2.7204166694002501</v>
      </c>
      <c r="Y41" s="323">
        <v>-0.79842326508259298</v>
      </c>
      <c r="Z41" s="321">
        <v>-0.98565800964275196</v>
      </c>
      <c r="AA41" s="322">
        <v>0.20347248837419701</v>
      </c>
      <c r="AB41" s="323">
        <v>0.98040967169177795</v>
      </c>
      <c r="AC41" s="322">
        <v>8.2910234305361392</v>
      </c>
      <c r="AD41" s="322">
        <v>0.52010944717066798</v>
      </c>
      <c r="AE41" s="322">
        <v>3987.9134591631801</v>
      </c>
      <c r="AF41" s="319" t="s">
        <v>1338</v>
      </c>
      <c r="AG41" s="324">
        <v>3.2946388011964502E-57</v>
      </c>
    </row>
    <row r="43" spans="1:33" x14ac:dyDescent="0.25">
      <c r="A43" s="28" t="s">
        <v>1167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33" ht="15" customHeight="1" x14ac:dyDescent="0.25">
      <c r="A44" s="209" t="s">
        <v>1339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</row>
    <row r="45" spans="1:33" x14ac:dyDescent="0.25">
      <c r="A45" s="209" t="s">
        <v>1340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</row>
    <row r="46" spans="1:33" x14ac:dyDescent="0.25">
      <c r="A46" s="22" t="s">
        <v>1379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33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33" x14ac:dyDescent="0.25">
      <c r="A48" s="209" t="s">
        <v>1380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</row>
    <row r="49" spans="1:14" x14ac:dyDescent="0.25">
      <c r="A49" s="209" t="s">
        <v>1381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</row>
    <row r="50" spans="1:14" x14ac:dyDescent="0.25">
      <c r="A50" s="22" t="s">
        <v>1162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5">
      <c r="A51" s="28" t="s">
        <v>1193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93" spans="3:3" x14ac:dyDescent="0.25">
      <c r="C93" s="1" t="s">
        <v>1351</v>
      </c>
    </row>
  </sheetData>
  <autoFilter ref="A5:AG5"/>
  <mergeCells count="11">
    <mergeCell ref="A3:A5"/>
    <mergeCell ref="B3:C4"/>
    <mergeCell ref="D3:D4"/>
    <mergeCell ref="E3:V3"/>
    <mergeCell ref="W3:AB3"/>
    <mergeCell ref="AC3:AG4"/>
    <mergeCell ref="E4:M4"/>
    <mergeCell ref="N4:P4"/>
    <mergeCell ref="Q4:V4"/>
    <mergeCell ref="W4:Y4"/>
    <mergeCell ref="Z4:AB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="90" zoomScaleNormal="90" workbookViewId="0"/>
  </sheetViews>
  <sheetFormatPr baseColWidth="10" defaultColWidth="11.28515625" defaultRowHeight="15" x14ac:dyDescent="0.25"/>
  <cols>
    <col min="1" max="1" width="12.28515625" style="1" customWidth="1"/>
    <col min="2" max="2" width="21.28515625" style="1" bestFit="1" customWidth="1"/>
    <col min="3" max="3" width="13" style="1" bestFit="1" customWidth="1"/>
    <col min="4" max="4" width="21.85546875" style="1" bestFit="1" customWidth="1"/>
    <col min="5" max="5" width="11.28515625" style="279" bestFit="1" customWidth="1"/>
    <col min="6" max="6" width="11.140625" style="279" bestFit="1" customWidth="1"/>
    <col min="7" max="7" width="16.28515625" style="279" bestFit="1" customWidth="1"/>
    <col min="8" max="8" width="13.28515625" style="279" bestFit="1" customWidth="1"/>
    <col min="9" max="9" width="15.28515625" style="279" bestFit="1" customWidth="1"/>
    <col min="10" max="10" width="19.7109375" style="279" bestFit="1" customWidth="1"/>
    <col min="11" max="11" width="20.140625" style="279" bestFit="1" customWidth="1"/>
    <col min="12" max="12" width="21.28515625" style="279" bestFit="1" customWidth="1"/>
    <col min="13" max="13" width="23.140625" style="279" customWidth="1"/>
    <col min="14" max="14" width="12.28515625" style="279" bestFit="1" customWidth="1"/>
    <col min="15" max="15" width="19.7109375" style="279" bestFit="1" customWidth="1"/>
    <col min="16" max="16" width="13.28515625" style="279" bestFit="1" customWidth="1"/>
    <col min="17" max="17" width="19.28515625" style="286" bestFit="1" customWidth="1"/>
    <col min="18" max="18" width="19.28515625" style="353" customWidth="1"/>
    <col min="19" max="19" width="16.140625" style="286" bestFit="1" customWidth="1"/>
    <col min="20" max="20" width="22.28515625" style="286" customWidth="1"/>
    <col min="21" max="21" width="21.85546875" style="286" customWidth="1"/>
    <col min="22" max="22" width="19.7109375" style="286" bestFit="1" customWidth="1"/>
    <col min="23" max="23" width="19.7109375" style="353" customWidth="1"/>
    <col min="24" max="24" width="19.7109375" style="286" bestFit="1" customWidth="1"/>
    <col min="25" max="25" width="9.28515625" style="286" bestFit="1" customWidth="1"/>
    <col min="26" max="26" width="13.28515625" style="286" bestFit="1" customWidth="1"/>
    <col min="27" max="28" width="9.28515625" style="286" bestFit="1" customWidth="1"/>
    <col min="29" max="29" width="13.28515625" style="286" bestFit="1" customWidth="1"/>
    <col min="30" max="30" width="9.28515625" style="286" bestFit="1" customWidth="1"/>
    <col min="31" max="31" width="10.85546875" style="286" bestFit="1" customWidth="1"/>
    <col min="32" max="33" width="9.28515625" style="286" bestFit="1" customWidth="1"/>
    <col min="34" max="34" width="18.85546875" style="279" bestFit="1" customWidth="1"/>
    <col min="35" max="35" width="10.28515625" style="287" bestFit="1" customWidth="1"/>
    <col min="36" max="16384" width="11.28515625" style="1"/>
  </cols>
  <sheetData>
    <row r="1" spans="1:35" s="4" customFormat="1" ht="16.5" x14ac:dyDescent="0.2">
      <c r="A1" s="65" t="s">
        <v>1389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  <c r="R1" s="351"/>
      <c r="S1" s="303"/>
      <c r="T1" s="303"/>
      <c r="U1" s="303"/>
      <c r="V1" s="303"/>
      <c r="W1" s="351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2"/>
      <c r="AI1" s="304"/>
    </row>
    <row r="2" spans="1:35" s="4" customFormat="1" thickBot="1" x14ac:dyDescent="0.25"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3"/>
      <c r="R2" s="351"/>
      <c r="S2" s="303"/>
      <c r="T2" s="303"/>
      <c r="U2" s="303"/>
      <c r="V2" s="303"/>
      <c r="W2" s="351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2"/>
      <c r="AI2" s="304"/>
    </row>
    <row r="3" spans="1:35" s="6" customFormat="1" ht="15.95" customHeight="1" thickBot="1" x14ac:dyDescent="0.3">
      <c r="A3" s="466" t="s">
        <v>1258</v>
      </c>
      <c r="B3" s="443" t="s">
        <v>1057</v>
      </c>
      <c r="C3" s="445"/>
      <c r="D3" s="469" t="s">
        <v>1011</v>
      </c>
      <c r="E3" s="471" t="s">
        <v>1104</v>
      </c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2"/>
      <c r="Y3" s="463" t="s">
        <v>1195</v>
      </c>
      <c r="Z3" s="464"/>
      <c r="AA3" s="464"/>
      <c r="AB3" s="464"/>
      <c r="AC3" s="464"/>
      <c r="AD3" s="465"/>
      <c r="AE3" s="443" t="s">
        <v>1166</v>
      </c>
      <c r="AF3" s="444"/>
      <c r="AG3" s="444"/>
      <c r="AH3" s="444"/>
      <c r="AI3" s="445"/>
    </row>
    <row r="4" spans="1:35" s="6" customFormat="1" ht="16.5" thickBot="1" x14ac:dyDescent="0.3">
      <c r="A4" s="467"/>
      <c r="B4" s="446"/>
      <c r="C4" s="448"/>
      <c r="D4" s="470"/>
      <c r="E4" s="429" t="s">
        <v>1071</v>
      </c>
      <c r="F4" s="453"/>
      <c r="G4" s="453"/>
      <c r="H4" s="453"/>
      <c r="I4" s="453"/>
      <c r="J4" s="453"/>
      <c r="K4" s="453"/>
      <c r="L4" s="453"/>
      <c r="M4" s="430"/>
      <c r="N4" s="429" t="s">
        <v>1072</v>
      </c>
      <c r="O4" s="453"/>
      <c r="P4" s="430"/>
      <c r="Q4" s="460" t="s">
        <v>1105</v>
      </c>
      <c r="R4" s="461"/>
      <c r="S4" s="461"/>
      <c r="T4" s="461"/>
      <c r="U4" s="461"/>
      <c r="V4" s="461"/>
      <c r="W4" s="461"/>
      <c r="X4" s="462"/>
      <c r="Y4" s="463" t="s">
        <v>1197</v>
      </c>
      <c r="Z4" s="464"/>
      <c r="AA4" s="465"/>
      <c r="AB4" s="463" t="s">
        <v>1199</v>
      </c>
      <c r="AC4" s="464"/>
      <c r="AD4" s="465"/>
      <c r="AE4" s="446"/>
      <c r="AF4" s="447"/>
      <c r="AG4" s="447"/>
      <c r="AH4" s="447"/>
      <c r="AI4" s="448"/>
    </row>
    <row r="5" spans="1:35" s="23" customFormat="1" ht="48" thickBot="1" x14ac:dyDescent="0.3">
      <c r="A5" s="468"/>
      <c r="B5" s="288" t="s">
        <v>1069</v>
      </c>
      <c r="C5" s="274" t="s">
        <v>1165</v>
      </c>
      <c r="D5" s="289" t="s">
        <v>1076</v>
      </c>
      <c r="E5" s="53" t="s">
        <v>1259</v>
      </c>
      <c r="F5" s="54" t="s">
        <v>1096</v>
      </c>
      <c r="G5" s="54" t="s">
        <v>1097</v>
      </c>
      <c r="H5" s="54" t="s">
        <v>1108</v>
      </c>
      <c r="I5" s="54" t="s">
        <v>1109</v>
      </c>
      <c r="J5" s="54" t="s">
        <v>1099</v>
      </c>
      <c r="K5" s="54" t="s">
        <v>1100</v>
      </c>
      <c r="L5" s="54" t="s">
        <v>1101</v>
      </c>
      <c r="M5" s="55" t="s">
        <v>1102</v>
      </c>
      <c r="N5" s="53" t="s">
        <v>1103</v>
      </c>
      <c r="O5" s="54" t="s">
        <v>1099</v>
      </c>
      <c r="P5" s="55" t="s">
        <v>1260</v>
      </c>
      <c r="Q5" s="290" t="s">
        <v>1106</v>
      </c>
      <c r="R5" s="291" t="s">
        <v>1353</v>
      </c>
      <c r="S5" s="291" t="s">
        <v>1358</v>
      </c>
      <c r="T5" s="291" t="s">
        <v>1187</v>
      </c>
      <c r="U5" s="291" t="s">
        <v>1188</v>
      </c>
      <c r="V5" s="291" t="s">
        <v>1202</v>
      </c>
      <c r="W5" s="291" t="s">
        <v>1352</v>
      </c>
      <c r="X5" s="292" t="s">
        <v>1189</v>
      </c>
      <c r="Y5" s="293" t="s">
        <v>1261</v>
      </c>
      <c r="Z5" s="294" t="s">
        <v>1196</v>
      </c>
      <c r="AA5" s="295" t="s">
        <v>1262</v>
      </c>
      <c r="AB5" s="293" t="s">
        <v>1261</v>
      </c>
      <c r="AC5" s="294" t="s">
        <v>1196</v>
      </c>
      <c r="AD5" s="295" t="s">
        <v>1262</v>
      </c>
      <c r="AE5" s="296" t="s">
        <v>1095</v>
      </c>
      <c r="AF5" s="297" t="s">
        <v>1007</v>
      </c>
      <c r="AG5" s="297" t="s">
        <v>1008</v>
      </c>
      <c r="AH5" s="5" t="s">
        <v>1190</v>
      </c>
      <c r="AI5" s="298" t="s">
        <v>1009</v>
      </c>
    </row>
    <row r="6" spans="1:35" s="4" customFormat="1" ht="14.25" x14ac:dyDescent="0.2">
      <c r="A6" s="305" t="s">
        <v>1263</v>
      </c>
      <c r="B6" s="306" t="s">
        <v>37</v>
      </c>
      <c r="C6" s="307" t="s">
        <v>1004</v>
      </c>
      <c r="D6" s="305" t="s">
        <v>1151</v>
      </c>
      <c r="E6" s="308">
        <v>2449</v>
      </c>
      <c r="F6" s="309">
        <v>75</v>
      </c>
      <c r="G6" s="309">
        <v>2374</v>
      </c>
      <c r="H6" s="309">
        <v>826</v>
      </c>
      <c r="I6" s="309">
        <v>1623</v>
      </c>
      <c r="J6" s="309">
        <v>28</v>
      </c>
      <c r="K6" s="309">
        <v>47</v>
      </c>
      <c r="L6" s="309">
        <v>798</v>
      </c>
      <c r="M6" s="310">
        <v>1576</v>
      </c>
      <c r="N6" s="308">
        <v>3.1</v>
      </c>
      <c r="O6" s="309">
        <v>1.1000000000000001</v>
      </c>
      <c r="P6" s="310">
        <v>33.700000000000003</v>
      </c>
      <c r="Q6" s="311">
        <v>65.496120865659407</v>
      </c>
      <c r="R6" s="352"/>
      <c r="S6" s="312">
        <v>6.3592088729309002E-3</v>
      </c>
      <c r="T6" s="312">
        <v>37.3333333333333</v>
      </c>
      <c r="U6" s="312">
        <v>66.385846672283094</v>
      </c>
      <c r="V6" s="312">
        <v>3.3898305084745801</v>
      </c>
      <c r="W6" s="352"/>
      <c r="X6" s="313">
        <v>97.104128157732603</v>
      </c>
      <c r="Y6" s="311">
        <v>-0.83471483960835202</v>
      </c>
      <c r="Z6" s="312">
        <v>3.3552197286916201E-3</v>
      </c>
      <c r="AA6" s="313">
        <v>0.66348908405447904</v>
      </c>
      <c r="AB6" s="311">
        <v>-0.224769928571106</v>
      </c>
      <c r="AC6" s="312">
        <v>0.93273959571693299</v>
      </c>
      <c r="AD6" s="313">
        <v>2.93296957802111</v>
      </c>
      <c r="AE6" s="311">
        <v>0.254365979447368</v>
      </c>
      <c r="AF6" s="312">
        <v>0.24837722492572101</v>
      </c>
      <c r="AG6" s="312">
        <v>1.2896437009992801</v>
      </c>
      <c r="AH6" s="309" t="s">
        <v>1264</v>
      </c>
      <c r="AI6" s="314">
        <v>0.305782599793819</v>
      </c>
    </row>
    <row r="7" spans="1:35" s="4" customFormat="1" thickBot="1" x14ac:dyDescent="0.25">
      <c r="A7" s="315" t="s">
        <v>1265</v>
      </c>
      <c r="B7" s="316" t="s">
        <v>37</v>
      </c>
      <c r="C7" s="317" t="s">
        <v>1004</v>
      </c>
      <c r="D7" s="315" t="s">
        <v>1151</v>
      </c>
      <c r="E7" s="318">
        <v>2436</v>
      </c>
      <c r="F7" s="319">
        <v>54</v>
      </c>
      <c r="G7" s="319">
        <v>2382</v>
      </c>
      <c r="H7" s="319">
        <v>793</v>
      </c>
      <c r="I7" s="319">
        <v>1643</v>
      </c>
      <c r="J7" s="319">
        <v>20</v>
      </c>
      <c r="K7" s="319">
        <v>34</v>
      </c>
      <c r="L7" s="319">
        <v>773</v>
      </c>
      <c r="M7" s="320">
        <v>1609</v>
      </c>
      <c r="N7" s="318">
        <v>2.2000000000000002</v>
      </c>
      <c r="O7" s="319">
        <v>0.8</v>
      </c>
      <c r="P7" s="320">
        <v>32.6</v>
      </c>
      <c r="Q7" s="321">
        <v>66.871921182265993</v>
      </c>
      <c r="R7" s="198">
        <f>Q6/Q7</f>
        <v>0.97942633780691435</v>
      </c>
      <c r="S7" s="322">
        <v>5.9646610519165696E-3</v>
      </c>
      <c r="T7" s="322">
        <v>37.037037037037003</v>
      </c>
      <c r="U7" s="322">
        <v>67.548278757346793</v>
      </c>
      <c r="V7" s="322">
        <v>2.5220680958385899</v>
      </c>
      <c r="W7" s="198">
        <f>V6/V7</f>
        <v>1.3440677966101697</v>
      </c>
      <c r="X7" s="323">
        <v>97.930614729154001</v>
      </c>
      <c r="Y7" s="321">
        <v>-0.79681078688671203</v>
      </c>
      <c r="Z7" s="322">
        <v>-2.4104659100183799E-2</v>
      </c>
      <c r="AA7" s="323">
        <v>0.54972370355589095</v>
      </c>
      <c r="AB7" s="321">
        <v>-0.720852778853867</v>
      </c>
      <c r="AC7" s="322">
        <v>0.330448567502378</v>
      </c>
      <c r="AD7" s="323">
        <v>0.974660825027718</v>
      </c>
      <c r="AE7" s="321">
        <v>0.54456040377751103</v>
      </c>
      <c r="AF7" s="322">
        <v>0.300264030437563</v>
      </c>
      <c r="AG7" s="322">
        <v>1.7238504176576901</v>
      </c>
      <c r="AH7" s="319" t="s">
        <v>1266</v>
      </c>
      <c r="AI7" s="324">
        <v>6.9738530947139499E-2</v>
      </c>
    </row>
    <row r="8" spans="1:35" s="4" customFormat="1" ht="14.25" x14ac:dyDescent="0.2">
      <c r="A8" s="305" t="s">
        <v>1263</v>
      </c>
      <c r="B8" s="306" t="s">
        <v>69</v>
      </c>
      <c r="C8" s="307" t="s">
        <v>1004</v>
      </c>
      <c r="D8" s="305" t="s">
        <v>69</v>
      </c>
      <c r="E8" s="308">
        <v>2449</v>
      </c>
      <c r="F8" s="309">
        <v>606</v>
      </c>
      <c r="G8" s="309">
        <v>1843</v>
      </c>
      <c r="H8" s="309">
        <v>557</v>
      </c>
      <c r="I8" s="309">
        <v>1892</v>
      </c>
      <c r="J8" s="309">
        <v>414</v>
      </c>
      <c r="K8" s="309">
        <v>192</v>
      </c>
      <c r="L8" s="309">
        <v>143</v>
      </c>
      <c r="M8" s="310">
        <v>1700</v>
      </c>
      <c r="N8" s="308">
        <v>24.7</v>
      </c>
      <c r="O8" s="309">
        <v>16.899999999999999</v>
      </c>
      <c r="P8" s="310">
        <v>22.7</v>
      </c>
      <c r="Q8" s="311">
        <v>86.320947325438993</v>
      </c>
      <c r="R8" s="352"/>
      <c r="S8" s="312">
        <v>0.62246842418421999</v>
      </c>
      <c r="T8" s="312">
        <v>68.316831683168303</v>
      </c>
      <c r="U8" s="312">
        <v>92.240911557243606</v>
      </c>
      <c r="V8" s="312">
        <v>74.326750448832996</v>
      </c>
      <c r="W8" s="352"/>
      <c r="X8" s="313">
        <v>89.852008456659604</v>
      </c>
      <c r="Y8" s="311">
        <v>-4.8896613288324398</v>
      </c>
      <c r="Z8" s="312">
        <v>-2.8976570675932498</v>
      </c>
      <c r="AA8" s="313">
        <v>-1.5131035747174599</v>
      </c>
      <c r="AB8" s="311">
        <v>-1.2546062650218699</v>
      </c>
      <c r="AC8" s="312">
        <v>0.93981033516331403</v>
      </c>
      <c r="AD8" s="313">
        <v>2.9150006465092</v>
      </c>
      <c r="AE8" s="311">
        <v>3.06263173325079</v>
      </c>
      <c r="AF8" s="312">
        <v>0.13027593274805599</v>
      </c>
      <c r="AG8" s="312">
        <v>21.3837595257448</v>
      </c>
      <c r="AH8" s="309" t="s">
        <v>1267</v>
      </c>
      <c r="AI8" s="314">
        <v>3.3148589516967099E-122</v>
      </c>
    </row>
    <row r="9" spans="1:35" s="4" customFormat="1" thickBot="1" x14ac:dyDescent="0.25">
      <c r="A9" s="315" t="s">
        <v>1265</v>
      </c>
      <c r="B9" s="316" t="s">
        <v>69</v>
      </c>
      <c r="C9" s="317" t="s">
        <v>1004</v>
      </c>
      <c r="D9" s="315" t="s">
        <v>69</v>
      </c>
      <c r="E9" s="318">
        <v>2436</v>
      </c>
      <c r="F9" s="319">
        <v>893</v>
      </c>
      <c r="G9" s="319">
        <v>1543</v>
      </c>
      <c r="H9" s="319">
        <v>762</v>
      </c>
      <c r="I9" s="319">
        <v>1674</v>
      </c>
      <c r="J9" s="319">
        <v>592</v>
      </c>
      <c r="K9" s="319">
        <v>301</v>
      </c>
      <c r="L9" s="319">
        <v>170</v>
      </c>
      <c r="M9" s="320">
        <v>1373</v>
      </c>
      <c r="N9" s="318">
        <v>36.700000000000003</v>
      </c>
      <c r="O9" s="319">
        <v>24.3</v>
      </c>
      <c r="P9" s="320">
        <v>31.3</v>
      </c>
      <c r="Q9" s="321">
        <v>80.665024630541893</v>
      </c>
      <c r="R9" s="198">
        <f t="shared" ref="R9" si="0">Q8/Q9</f>
        <v>1.0701161714237626</v>
      </c>
      <c r="S9" s="322">
        <v>0.57038291830297405</v>
      </c>
      <c r="T9" s="322">
        <v>66.293393057110904</v>
      </c>
      <c r="U9" s="322">
        <v>88.982501620220305</v>
      </c>
      <c r="V9" s="322">
        <v>77.690288713910803</v>
      </c>
      <c r="W9" s="198">
        <f t="shared" ref="W9" si="1">V8/V9</f>
        <v>0.95670580814207284</v>
      </c>
      <c r="X9" s="323">
        <v>82.019115890083597</v>
      </c>
      <c r="Y9" s="321">
        <v>-4.4164932989231698</v>
      </c>
      <c r="Z9" s="322">
        <v>-2.51568753704007</v>
      </c>
      <c r="AA9" s="323">
        <v>-0.66211072818482897</v>
      </c>
      <c r="AB9" s="321">
        <v>-1.2598567768368201</v>
      </c>
      <c r="AC9" s="322">
        <v>0.83613417753923902</v>
      </c>
      <c r="AD9" s="323">
        <v>3.09136183643743</v>
      </c>
      <c r="AE9" s="321">
        <v>2.7044171978037501</v>
      </c>
      <c r="AF9" s="322">
        <v>0.112061506312006</v>
      </c>
      <c r="AG9" s="322">
        <v>14.945603821101701</v>
      </c>
      <c r="AH9" s="319" t="s">
        <v>1268</v>
      </c>
      <c r="AI9" s="324">
        <v>1.1174096822085901E-128</v>
      </c>
    </row>
    <row r="10" spans="1:35" s="4" customFormat="1" ht="14.25" x14ac:dyDescent="0.2">
      <c r="A10" s="305" t="s">
        <v>1263</v>
      </c>
      <c r="B10" s="306" t="s">
        <v>86</v>
      </c>
      <c r="C10" s="307" t="s">
        <v>1004</v>
      </c>
      <c r="D10" s="305" t="s">
        <v>86</v>
      </c>
      <c r="E10" s="308">
        <v>2449</v>
      </c>
      <c r="F10" s="309">
        <v>525</v>
      </c>
      <c r="G10" s="309">
        <v>1924</v>
      </c>
      <c r="H10" s="309">
        <v>399</v>
      </c>
      <c r="I10" s="309">
        <v>2050</v>
      </c>
      <c r="J10" s="309">
        <v>362</v>
      </c>
      <c r="K10" s="309">
        <v>163</v>
      </c>
      <c r="L10" s="309">
        <v>37</v>
      </c>
      <c r="M10" s="310">
        <v>1887</v>
      </c>
      <c r="N10" s="308">
        <v>21.4</v>
      </c>
      <c r="O10" s="309">
        <v>14.8</v>
      </c>
      <c r="P10" s="310">
        <v>16.3</v>
      </c>
      <c r="Q10" s="311">
        <v>91.833401388321803</v>
      </c>
      <c r="R10" s="352"/>
      <c r="S10" s="312">
        <v>0.734371119014538</v>
      </c>
      <c r="T10" s="312">
        <v>68.952380952380906</v>
      </c>
      <c r="U10" s="312">
        <v>98.076923076923094</v>
      </c>
      <c r="V10" s="312">
        <v>90.726817042606498</v>
      </c>
      <c r="W10" s="352"/>
      <c r="X10" s="313">
        <v>92.048780487804905</v>
      </c>
      <c r="Y10" s="311">
        <v>-1.0618680735814301</v>
      </c>
      <c r="Z10" s="312">
        <v>-0.30348276338321001</v>
      </c>
      <c r="AA10" s="313">
        <v>0.44699106692386698</v>
      </c>
      <c r="AB10" s="311">
        <v>-0.81017848949231996</v>
      </c>
      <c r="AC10" s="312">
        <v>-1.7786858775745599E-2</v>
      </c>
      <c r="AD10" s="313">
        <v>0.78837656913217302</v>
      </c>
      <c r="AE10" s="311">
        <v>4.7605434354898604</v>
      </c>
      <c r="AF10" s="312">
        <v>0.19904826838199</v>
      </c>
      <c r="AG10" s="312">
        <v>116.80938702037101</v>
      </c>
      <c r="AH10" s="309" t="s">
        <v>1269</v>
      </c>
      <c r="AI10" s="314">
        <v>2.0615744484936599E-126</v>
      </c>
    </row>
    <row r="11" spans="1:35" s="4" customFormat="1" thickBot="1" x14ac:dyDescent="0.25">
      <c r="A11" s="315" t="s">
        <v>1265</v>
      </c>
      <c r="B11" s="316" t="s">
        <v>86</v>
      </c>
      <c r="C11" s="317" t="s">
        <v>1004</v>
      </c>
      <c r="D11" s="315" t="s">
        <v>86</v>
      </c>
      <c r="E11" s="318">
        <v>2436</v>
      </c>
      <c r="F11" s="319">
        <v>720</v>
      </c>
      <c r="G11" s="319">
        <v>1716</v>
      </c>
      <c r="H11" s="319">
        <v>549</v>
      </c>
      <c r="I11" s="319">
        <v>1887</v>
      </c>
      <c r="J11" s="319">
        <v>508</v>
      </c>
      <c r="K11" s="319">
        <v>212</v>
      </c>
      <c r="L11" s="319">
        <v>41</v>
      </c>
      <c r="M11" s="320">
        <v>1675</v>
      </c>
      <c r="N11" s="318">
        <v>29.6</v>
      </c>
      <c r="O11" s="319">
        <v>20.9</v>
      </c>
      <c r="P11" s="320">
        <v>22.5</v>
      </c>
      <c r="Q11" s="321">
        <v>89.614121510673201</v>
      </c>
      <c r="R11" s="198">
        <f t="shared" ref="R11" si="2">Q10/Q11</f>
        <v>1.024764845542611</v>
      </c>
      <c r="S11" s="322">
        <v>0.73212432260453697</v>
      </c>
      <c r="T11" s="322">
        <v>70.5555555555556</v>
      </c>
      <c r="U11" s="322">
        <v>97.610722610722604</v>
      </c>
      <c r="V11" s="322">
        <v>92.531876138433503</v>
      </c>
      <c r="W11" s="198">
        <f t="shared" ref="W11" si="3">V10/V11</f>
        <v>0.9804925700076963</v>
      </c>
      <c r="X11" s="323">
        <v>88.765235824059403</v>
      </c>
      <c r="Y11" s="321">
        <v>-1.18300802341561</v>
      </c>
      <c r="Z11" s="322">
        <v>-0.24614493704849599</v>
      </c>
      <c r="AA11" s="323">
        <v>0.39885875968582701</v>
      </c>
      <c r="AB11" s="321">
        <v>-0.85022280376425097</v>
      </c>
      <c r="AC11" s="322">
        <v>3.3031583827493501E-2</v>
      </c>
      <c r="AD11" s="323">
        <v>1.00630789597868</v>
      </c>
      <c r="AE11" s="321">
        <v>4.6689657558941597</v>
      </c>
      <c r="AF11" s="322">
        <v>0.18452353088995499</v>
      </c>
      <c r="AG11" s="322">
        <v>106.58744796676601</v>
      </c>
      <c r="AH11" s="319" t="s">
        <v>1270</v>
      </c>
      <c r="AI11" s="324">
        <v>2.9739044227464399E-141</v>
      </c>
    </row>
    <row r="12" spans="1:35" s="4" customFormat="1" ht="14.25" x14ac:dyDescent="0.2">
      <c r="A12" s="305" t="s">
        <v>1263</v>
      </c>
      <c r="B12" s="306" t="s">
        <v>118</v>
      </c>
      <c r="C12" s="307" t="s">
        <v>1004</v>
      </c>
      <c r="D12" s="305" t="s">
        <v>118</v>
      </c>
      <c r="E12" s="308">
        <v>2449</v>
      </c>
      <c r="F12" s="309">
        <v>339</v>
      </c>
      <c r="G12" s="309">
        <v>2110</v>
      </c>
      <c r="H12" s="309">
        <v>332</v>
      </c>
      <c r="I12" s="309">
        <v>2117</v>
      </c>
      <c r="J12" s="309">
        <v>319</v>
      </c>
      <c r="K12" s="309">
        <v>20</v>
      </c>
      <c r="L12" s="309">
        <v>13</v>
      </c>
      <c r="M12" s="310">
        <v>2097</v>
      </c>
      <c r="N12" s="308">
        <v>13.8</v>
      </c>
      <c r="O12" s="309">
        <v>13</v>
      </c>
      <c r="P12" s="310">
        <v>13.6</v>
      </c>
      <c r="Q12" s="311">
        <v>98.652511229073099</v>
      </c>
      <c r="R12" s="352"/>
      <c r="S12" s="312">
        <v>0.94301370133473605</v>
      </c>
      <c r="T12" s="312">
        <v>94.100294985250699</v>
      </c>
      <c r="U12" s="312">
        <v>99.383886255924196</v>
      </c>
      <c r="V12" s="312">
        <v>96.0843373493976</v>
      </c>
      <c r="W12" s="352"/>
      <c r="X12" s="313">
        <v>99.055266887104395</v>
      </c>
      <c r="Y12" s="311">
        <v>-2.6000455835696301</v>
      </c>
      <c r="Z12" s="312">
        <v>-0.98520205411605</v>
      </c>
      <c r="AA12" s="313">
        <v>1.10879652828982</v>
      </c>
      <c r="AB12" s="311">
        <v>-1.1416144687141401</v>
      </c>
      <c r="AC12" s="312">
        <v>-0.112486884604003</v>
      </c>
      <c r="AD12" s="313">
        <v>0.71377095410986702</v>
      </c>
      <c r="AE12" s="311">
        <v>8.2417229831836902</v>
      </c>
      <c r="AF12" s="312">
        <v>0.41964489523515802</v>
      </c>
      <c r="AG12" s="312">
        <v>3796.07525057676</v>
      </c>
      <c r="AH12" s="309" t="s">
        <v>1271</v>
      </c>
      <c r="AI12" s="314">
        <v>7.0738444515644802E-86</v>
      </c>
    </row>
    <row r="13" spans="1:35" s="4" customFormat="1" thickBot="1" x14ac:dyDescent="0.25">
      <c r="A13" s="315" t="s">
        <v>1265</v>
      </c>
      <c r="B13" s="316" t="s">
        <v>118</v>
      </c>
      <c r="C13" s="317" t="s">
        <v>1004</v>
      </c>
      <c r="D13" s="315" t="s">
        <v>118</v>
      </c>
      <c r="E13" s="318">
        <v>2436</v>
      </c>
      <c r="F13" s="319">
        <v>326</v>
      </c>
      <c r="G13" s="319">
        <v>2110</v>
      </c>
      <c r="H13" s="319">
        <v>329</v>
      </c>
      <c r="I13" s="319">
        <v>2107</v>
      </c>
      <c r="J13" s="319">
        <v>314</v>
      </c>
      <c r="K13" s="319">
        <v>12</v>
      </c>
      <c r="L13" s="319">
        <v>15</v>
      </c>
      <c r="M13" s="320">
        <v>2095</v>
      </c>
      <c r="N13" s="318">
        <v>13.4</v>
      </c>
      <c r="O13" s="319">
        <v>12.9</v>
      </c>
      <c r="P13" s="320">
        <v>13.5</v>
      </c>
      <c r="Q13" s="321">
        <v>98.891625615763502</v>
      </c>
      <c r="R13" s="198">
        <f t="shared" ref="R13" si="4">Q12/Q13</f>
        <v>0.99758205626410201</v>
      </c>
      <c r="S13" s="322">
        <v>0.95237612521287796</v>
      </c>
      <c r="T13" s="322">
        <v>96.319018404907993</v>
      </c>
      <c r="U13" s="322">
        <v>99.289099526066394</v>
      </c>
      <c r="V13" s="322">
        <v>95.440729483282695</v>
      </c>
      <c r="W13" s="198">
        <f t="shared" ref="W13" si="5">V12/V13</f>
        <v>1.0067435346481466</v>
      </c>
      <c r="X13" s="323">
        <v>99.430469862363594</v>
      </c>
      <c r="Y13" s="321">
        <v>-3.2110256219480502</v>
      </c>
      <c r="Z13" s="322">
        <v>-1.2782573763727101</v>
      </c>
      <c r="AA13" s="323">
        <v>0.14755659151684</v>
      </c>
      <c r="AB13" s="321">
        <v>-0.69423976473082605</v>
      </c>
      <c r="AC13" s="322">
        <v>0.152844430891417</v>
      </c>
      <c r="AD13" s="323">
        <v>1.0750358139271601</v>
      </c>
      <c r="AE13" s="321">
        <v>8.5198561909285608</v>
      </c>
      <c r="AF13" s="322">
        <v>0.44914906535730698</v>
      </c>
      <c r="AG13" s="322">
        <v>5013.3327422254697</v>
      </c>
      <c r="AH13" s="319" t="s">
        <v>1272</v>
      </c>
      <c r="AI13" s="324">
        <v>3.0838839238861902E-80</v>
      </c>
    </row>
    <row r="14" spans="1:35" s="4" customFormat="1" ht="14.25" x14ac:dyDescent="0.2">
      <c r="A14" s="305" t="s">
        <v>1263</v>
      </c>
      <c r="B14" s="306" t="s">
        <v>138</v>
      </c>
      <c r="C14" s="307" t="s">
        <v>1004</v>
      </c>
      <c r="D14" s="305" t="s">
        <v>138</v>
      </c>
      <c r="E14" s="308">
        <v>2449</v>
      </c>
      <c r="F14" s="309">
        <v>50</v>
      </c>
      <c r="G14" s="309">
        <v>2399</v>
      </c>
      <c r="H14" s="309">
        <v>45</v>
      </c>
      <c r="I14" s="309">
        <v>2404</v>
      </c>
      <c r="J14" s="309">
        <v>16</v>
      </c>
      <c r="K14" s="309">
        <v>34</v>
      </c>
      <c r="L14" s="309">
        <v>29</v>
      </c>
      <c r="M14" s="310">
        <v>2370</v>
      </c>
      <c r="N14" s="308">
        <v>2</v>
      </c>
      <c r="O14" s="309">
        <v>0.7</v>
      </c>
      <c r="P14" s="310">
        <v>1.8</v>
      </c>
      <c r="Q14" s="311">
        <v>97.427521437321403</v>
      </c>
      <c r="R14" s="352"/>
      <c r="S14" s="312">
        <v>0.323762354539675</v>
      </c>
      <c r="T14" s="312">
        <v>32</v>
      </c>
      <c r="U14" s="312">
        <v>98.7911629845769</v>
      </c>
      <c r="V14" s="312">
        <v>35.5555555555556</v>
      </c>
      <c r="W14" s="352"/>
      <c r="X14" s="313">
        <v>98.585690515807002</v>
      </c>
      <c r="Y14" s="311">
        <v>-0.81821517828624002</v>
      </c>
      <c r="Z14" s="312">
        <v>0.11508180561812099</v>
      </c>
      <c r="AA14" s="313">
        <v>2.2716691777997902</v>
      </c>
      <c r="AB14" s="311">
        <v>-1.9389453327792901E-2</v>
      </c>
      <c r="AC14" s="312">
        <v>0.27828200671241599</v>
      </c>
      <c r="AD14" s="313">
        <v>1.09457692405425</v>
      </c>
      <c r="AE14" s="311">
        <v>3.2467097158150802</v>
      </c>
      <c r="AF14" s="312">
        <v>0.38952230171323399</v>
      </c>
      <c r="AG14" s="312">
        <v>25.705621819378099</v>
      </c>
      <c r="AH14" s="309" t="s">
        <v>1273</v>
      </c>
      <c r="AI14" s="314">
        <v>7.7428724090092497E-17</v>
      </c>
    </row>
    <row r="15" spans="1:35" s="4" customFormat="1" thickBot="1" x14ac:dyDescent="0.25">
      <c r="A15" s="315" t="s">
        <v>1265</v>
      </c>
      <c r="B15" s="316" t="s">
        <v>138</v>
      </c>
      <c r="C15" s="317" t="s">
        <v>1004</v>
      </c>
      <c r="D15" s="315" t="s">
        <v>138</v>
      </c>
      <c r="E15" s="318">
        <v>2436</v>
      </c>
      <c r="F15" s="319">
        <v>76</v>
      </c>
      <c r="G15" s="319">
        <v>2360</v>
      </c>
      <c r="H15" s="319">
        <v>81</v>
      </c>
      <c r="I15" s="319">
        <v>2355</v>
      </c>
      <c r="J15" s="319">
        <v>27</v>
      </c>
      <c r="K15" s="319">
        <v>49</v>
      </c>
      <c r="L15" s="319">
        <v>54</v>
      </c>
      <c r="M15" s="320">
        <v>2306</v>
      </c>
      <c r="N15" s="318">
        <v>3.1</v>
      </c>
      <c r="O15" s="319">
        <v>1.1000000000000001</v>
      </c>
      <c r="P15" s="320">
        <v>3.3</v>
      </c>
      <c r="Q15" s="321">
        <v>95.771756978653499</v>
      </c>
      <c r="R15" s="198">
        <f t="shared" ref="R15" si="6">Q14/Q15</f>
        <v>1.0172886507557437</v>
      </c>
      <c r="S15" s="322">
        <v>0.322126762846489</v>
      </c>
      <c r="T15" s="322">
        <v>35.526315789473699</v>
      </c>
      <c r="U15" s="322">
        <v>97.711864406779696</v>
      </c>
      <c r="V15" s="322">
        <v>33.3333333333333</v>
      </c>
      <c r="W15" s="198">
        <f t="shared" ref="W15" si="7">V14/V15</f>
        <v>1.0666666666666691</v>
      </c>
      <c r="X15" s="323">
        <v>97.9193205944798</v>
      </c>
      <c r="Y15" s="321">
        <v>-1.0573182161221699</v>
      </c>
      <c r="Z15" s="322">
        <v>-0.316212599723319</v>
      </c>
      <c r="AA15" s="323">
        <v>0.67511554144050501</v>
      </c>
      <c r="AB15" s="321">
        <v>-0.32874635619409098</v>
      </c>
      <c r="AC15" s="322">
        <v>0.20998386182609999</v>
      </c>
      <c r="AD15" s="323">
        <v>1.4769583585422399</v>
      </c>
      <c r="AE15" s="321">
        <v>3.1775824674637998</v>
      </c>
      <c r="AF15" s="322">
        <v>0.284583446859417</v>
      </c>
      <c r="AG15" s="322">
        <v>23.988689956557302</v>
      </c>
      <c r="AH15" s="319" t="s">
        <v>1274</v>
      </c>
      <c r="AI15" s="324">
        <v>5.9995020709869296E-29</v>
      </c>
    </row>
    <row r="16" spans="1:35" s="4" customFormat="1" ht="14.25" x14ac:dyDescent="0.2">
      <c r="A16" s="305" t="s">
        <v>1263</v>
      </c>
      <c r="B16" s="306" t="s">
        <v>150</v>
      </c>
      <c r="C16" s="307" t="s">
        <v>1004</v>
      </c>
      <c r="D16" s="305" t="s">
        <v>150</v>
      </c>
      <c r="E16" s="308">
        <v>2449</v>
      </c>
      <c r="F16" s="309">
        <v>185</v>
      </c>
      <c r="G16" s="309">
        <v>2264</v>
      </c>
      <c r="H16" s="309">
        <v>281</v>
      </c>
      <c r="I16" s="309">
        <v>2168</v>
      </c>
      <c r="J16" s="309">
        <v>165</v>
      </c>
      <c r="K16" s="309">
        <v>20</v>
      </c>
      <c r="L16" s="309">
        <v>116</v>
      </c>
      <c r="M16" s="310">
        <v>2148</v>
      </c>
      <c r="N16" s="308">
        <v>7.6</v>
      </c>
      <c r="O16" s="309">
        <v>6.7</v>
      </c>
      <c r="P16" s="310">
        <v>11.5</v>
      </c>
      <c r="Q16" s="311">
        <v>94.446712944058802</v>
      </c>
      <c r="R16" s="352"/>
      <c r="S16" s="312">
        <v>0.67890141757546796</v>
      </c>
      <c r="T16" s="312">
        <v>89.189189189189193</v>
      </c>
      <c r="U16" s="312">
        <v>94.8763250883392</v>
      </c>
      <c r="V16" s="312">
        <v>58.718861209964402</v>
      </c>
      <c r="W16" s="352"/>
      <c r="X16" s="313">
        <v>99.077490774907702</v>
      </c>
      <c r="Y16" s="311">
        <v>-1.91324882381836</v>
      </c>
      <c r="Z16" s="312">
        <v>-0.77090113147431205</v>
      </c>
      <c r="AA16" s="313">
        <v>0.116968411446023</v>
      </c>
      <c r="AB16" s="311">
        <v>-1.64505086378073</v>
      </c>
      <c r="AC16" s="312">
        <v>0.50898407813011903</v>
      </c>
      <c r="AD16" s="313">
        <v>2.7213041166310799</v>
      </c>
      <c r="AE16" s="311">
        <v>5.1734307484202597</v>
      </c>
      <c r="AF16" s="312">
        <v>0.26557955126328397</v>
      </c>
      <c r="AG16" s="312">
        <v>176.51939348166101</v>
      </c>
      <c r="AH16" s="309" t="s">
        <v>1275</v>
      </c>
      <c r="AI16" s="314">
        <v>1.6298408248826801E-84</v>
      </c>
    </row>
    <row r="17" spans="1:35" s="4" customFormat="1" thickBot="1" x14ac:dyDescent="0.25">
      <c r="A17" s="315" t="s">
        <v>1265</v>
      </c>
      <c r="B17" s="316" t="s">
        <v>150</v>
      </c>
      <c r="C17" s="317" t="s">
        <v>1004</v>
      </c>
      <c r="D17" s="315" t="s">
        <v>150</v>
      </c>
      <c r="E17" s="318">
        <v>2436</v>
      </c>
      <c r="F17" s="319">
        <v>229</v>
      </c>
      <c r="G17" s="319">
        <v>2207</v>
      </c>
      <c r="H17" s="319">
        <v>303</v>
      </c>
      <c r="I17" s="319">
        <v>2133</v>
      </c>
      <c r="J17" s="319">
        <v>216</v>
      </c>
      <c r="K17" s="319">
        <v>13</v>
      </c>
      <c r="L17" s="319">
        <v>87</v>
      </c>
      <c r="M17" s="320">
        <v>2120</v>
      </c>
      <c r="N17" s="318">
        <v>9.4</v>
      </c>
      <c r="O17" s="319">
        <v>8.9</v>
      </c>
      <c r="P17" s="320">
        <v>12.4</v>
      </c>
      <c r="Q17" s="321">
        <v>95.894909688013101</v>
      </c>
      <c r="R17" s="198">
        <f t="shared" ref="R17" si="8">Q16/Q17</f>
        <v>0.98489808532417522</v>
      </c>
      <c r="S17" s="322">
        <v>0.789487874812691</v>
      </c>
      <c r="T17" s="322">
        <v>94.323144104803504</v>
      </c>
      <c r="U17" s="322">
        <v>96.057997281377396</v>
      </c>
      <c r="V17" s="322">
        <v>71.287128712871294</v>
      </c>
      <c r="W17" s="198">
        <f t="shared" ref="W17" si="9">V16/V17</f>
        <v>0.8236951364175561</v>
      </c>
      <c r="X17" s="323">
        <v>99.390529770276601</v>
      </c>
      <c r="Y17" s="321">
        <v>-1.99382505874406</v>
      </c>
      <c r="Z17" s="322">
        <v>-0.78592651658759405</v>
      </c>
      <c r="AA17" s="323">
        <v>0.54789062443214998</v>
      </c>
      <c r="AB17" s="321">
        <v>-0.63386573459806395</v>
      </c>
      <c r="AC17" s="322">
        <v>0.95986559475028599</v>
      </c>
      <c r="AD17" s="323">
        <v>2.51195158845767</v>
      </c>
      <c r="AE17" s="321">
        <v>6.1455350269323601</v>
      </c>
      <c r="AF17" s="322">
        <v>0.31561468204501197</v>
      </c>
      <c r="AG17" s="322">
        <v>466.62924149942501</v>
      </c>
      <c r="AH17" s="319" t="s">
        <v>1276</v>
      </c>
      <c r="AI17" s="324">
        <v>1.9106092527631899E-84</v>
      </c>
    </row>
    <row r="18" spans="1:35" s="4" customFormat="1" ht="14.25" x14ac:dyDescent="0.2">
      <c r="A18" s="305" t="s">
        <v>1263</v>
      </c>
      <c r="B18" s="306" t="s">
        <v>162</v>
      </c>
      <c r="C18" s="307" t="s">
        <v>1006</v>
      </c>
      <c r="D18" s="305" t="s">
        <v>164</v>
      </c>
      <c r="E18" s="308">
        <v>2449</v>
      </c>
      <c r="F18" s="309">
        <v>116</v>
      </c>
      <c r="G18" s="309">
        <v>2333</v>
      </c>
      <c r="H18" s="309">
        <v>113</v>
      </c>
      <c r="I18" s="309">
        <v>2336</v>
      </c>
      <c r="J18" s="309">
        <v>103</v>
      </c>
      <c r="K18" s="309">
        <v>13</v>
      </c>
      <c r="L18" s="309">
        <v>10</v>
      </c>
      <c r="M18" s="310">
        <v>2323</v>
      </c>
      <c r="N18" s="308">
        <v>4.7</v>
      </c>
      <c r="O18" s="309">
        <v>4.2</v>
      </c>
      <c r="P18" s="310">
        <v>4.5999999999999996</v>
      </c>
      <c r="Q18" s="311">
        <v>99.060841159657002</v>
      </c>
      <c r="R18" s="352"/>
      <c r="S18" s="312">
        <v>0.89463809728678101</v>
      </c>
      <c r="T18" s="312">
        <v>88.7931034482759</v>
      </c>
      <c r="U18" s="312">
        <v>99.571367338191195</v>
      </c>
      <c r="V18" s="312">
        <v>91.150442477876098</v>
      </c>
      <c r="W18" s="352"/>
      <c r="X18" s="313">
        <v>99.443493150684901</v>
      </c>
      <c r="Y18" s="311">
        <v>-1.02811353861974</v>
      </c>
      <c r="Z18" s="312">
        <v>-0.180335764368517</v>
      </c>
      <c r="AA18" s="313">
        <v>0.22919743479334501</v>
      </c>
      <c r="AB18" s="311">
        <v>-0.89287851361675197</v>
      </c>
      <c r="AC18" s="312">
        <v>-0.17062309362967501</v>
      </c>
      <c r="AD18" s="313">
        <v>0.50629266300603104</v>
      </c>
      <c r="AE18" s="311">
        <v>7.6280987569507097</v>
      </c>
      <c r="AF18" s="312">
        <v>0.51007041655344798</v>
      </c>
      <c r="AG18" s="312">
        <v>2055.1389843915799</v>
      </c>
      <c r="AH18" s="309" t="s">
        <v>1277</v>
      </c>
      <c r="AI18" s="314">
        <v>1.44500110003045E-50</v>
      </c>
    </row>
    <row r="19" spans="1:35" s="4" customFormat="1" thickBot="1" x14ac:dyDescent="0.25">
      <c r="A19" s="315" t="s">
        <v>1265</v>
      </c>
      <c r="B19" s="316" t="s">
        <v>162</v>
      </c>
      <c r="C19" s="317" t="s">
        <v>1006</v>
      </c>
      <c r="D19" s="315" t="s">
        <v>164</v>
      </c>
      <c r="E19" s="318">
        <v>2436</v>
      </c>
      <c r="F19" s="319">
        <v>163</v>
      </c>
      <c r="G19" s="319">
        <v>2273</v>
      </c>
      <c r="H19" s="319">
        <v>165</v>
      </c>
      <c r="I19" s="319">
        <v>2271</v>
      </c>
      <c r="J19" s="319">
        <v>147</v>
      </c>
      <c r="K19" s="319">
        <v>16</v>
      </c>
      <c r="L19" s="319">
        <v>18</v>
      </c>
      <c r="M19" s="320">
        <v>2255</v>
      </c>
      <c r="N19" s="318">
        <v>6.7</v>
      </c>
      <c r="O19" s="319">
        <v>6</v>
      </c>
      <c r="P19" s="320">
        <v>6.8</v>
      </c>
      <c r="Q19" s="321">
        <v>98.604269293924503</v>
      </c>
      <c r="R19" s="198">
        <f t="shared" ref="R19" si="10">Q18/Q19</f>
        <v>1.0046303458156718</v>
      </c>
      <c r="S19" s="322">
        <v>0.88885936732607096</v>
      </c>
      <c r="T19" s="322">
        <v>90.184049079754601</v>
      </c>
      <c r="U19" s="322">
        <v>99.208095028596603</v>
      </c>
      <c r="V19" s="322">
        <v>89.090909090909093</v>
      </c>
      <c r="W19" s="198">
        <f t="shared" ref="W19" si="11">V18/V19</f>
        <v>1.0231172114863643</v>
      </c>
      <c r="X19" s="323">
        <v>99.295464553060299</v>
      </c>
      <c r="Y19" s="321">
        <v>-0.59444303084700301</v>
      </c>
      <c r="Z19" s="322">
        <v>0.33742030812120399</v>
      </c>
      <c r="AA19" s="323">
        <v>0.73141051246986299</v>
      </c>
      <c r="AB19" s="321">
        <v>-0.61620108321017697</v>
      </c>
      <c r="AC19" s="322">
        <v>0.18220360241519401</v>
      </c>
      <c r="AD19" s="323">
        <v>0.97574596254908097</v>
      </c>
      <c r="AE19" s="321">
        <v>7.61136979540853</v>
      </c>
      <c r="AF19" s="322">
        <v>0.46424228866866801</v>
      </c>
      <c r="AG19" s="322">
        <v>2021.04462014048</v>
      </c>
      <c r="AH19" s="319" t="s">
        <v>1278</v>
      </c>
      <c r="AI19" s="324">
        <v>2.06777889467318E-60</v>
      </c>
    </row>
    <row r="20" spans="1:35" s="4" customFormat="1" ht="14.25" x14ac:dyDescent="0.2">
      <c r="A20" s="305" t="s">
        <v>1263</v>
      </c>
      <c r="B20" s="306" t="s">
        <v>132</v>
      </c>
      <c r="C20" s="307" t="s">
        <v>1004</v>
      </c>
      <c r="D20" s="305" t="s">
        <v>132</v>
      </c>
      <c r="E20" s="308">
        <v>2449</v>
      </c>
      <c r="F20" s="309">
        <v>188</v>
      </c>
      <c r="G20" s="309">
        <v>2261</v>
      </c>
      <c r="H20" s="309">
        <v>189</v>
      </c>
      <c r="I20" s="309">
        <v>2260</v>
      </c>
      <c r="J20" s="309">
        <v>165</v>
      </c>
      <c r="K20" s="309">
        <v>23</v>
      </c>
      <c r="L20" s="309">
        <v>24</v>
      </c>
      <c r="M20" s="310">
        <v>2237</v>
      </c>
      <c r="N20" s="308">
        <v>7.7</v>
      </c>
      <c r="O20" s="309">
        <v>6.7</v>
      </c>
      <c r="P20" s="310">
        <v>7.7</v>
      </c>
      <c r="Q20" s="311">
        <v>98.080849326255603</v>
      </c>
      <c r="R20" s="352"/>
      <c r="S20" s="312">
        <v>0.86493571412646397</v>
      </c>
      <c r="T20" s="312">
        <v>87.7659574468085</v>
      </c>
      <c r="U20" s="312">
        <v>98.9385227775321</v>
      </c>
      <c r="V20" s="312">
        <v>87.301587301587304</v>
      </c>
      <c r="W20" s="352"/>
      <c r="X20" s="313">
        <v>98.982300884955706</v>
      </c>
      <c r="Y20" s="311">
        <v>-5.2459628690613904</v>
      </c>
      <c r="Z20" s="312">
        <v>-1.9134933602452</v>
      </c>
      <c r="AA20" s="313">
        <v>9.7366895405608306E-2</v>
      </c>
      <c r="AB20" s="311">
        <v>-1.60589284615248</v>
      </c>
      <c r="AC20" s="312">
        <v>-0.21582375877336299</v>
      </c>
      <c r="AD20" s="313">
        <v>1.2476050725814201</v>
      </c>
      <c r="AE20" s="311">
        <v>6.5495746896057803</v>
      </c>
      <c r="AF20" s="312">
        <v>0.32410813410317602</v>
      </c>
      <c r="AG20" s="312">
        <v>698.94684123446496</v>
      </c>
      <c r="AH20" s="309" t="s">
        <v>1279</v>
      </c>
      <c r="AI20" s="314">
        <v>8.32666347993925E-91</v>
      </c>
    </row>
    <row r="21" spans="1:35" s="4" customFormat="1" thickBot="1" x14ac:dyDescent="0.25">
      <c r="A21" s="315" t="s">
        <v>1265</v>
      </c>
      <c r="B21" s="316" t="s">
        <v>132</v>
      </c>
      <c r="C21" s="317" t="s">
        <v>1004</v>
      </c>
      <c r="D21" s="315" t="s">
        <v>132</v>
      </c>
      <c r="E21" s="318">
        <v>2436</v>
      </c>
      <c r="F21" s="319">
        <v>283</v>
      </c>
      <c r="G21" s="319">
        <v>2153</v>
      </c>
      <c r="H21" s="319">
        <v>302</v>
      </c>
      <c r="I21" s="319">
        <v>2134</v>
      </c>
      <c r="J21" s="319">
        <v>260</v>
      </c>
      <c r="K21" s="319">
        <v>23</v>
      </c>
      <c r="L21" s="319">
        <v>42</v>
      </c>
      <c r="M21" s="320">
        <v>2111</v>
      </c>
      <c r="N21" s="318">
        <v>11.6</v>
      </c>
      <c r="O21" s="319">
        <v>10.7</v>
      </c>
      <c r="P21" s="320">
        <v>12.4</v>
      </c>
      <c r="Q21" s="321">
        <v>97.331691297208494</v>
      </c>
      <c r="R21" s="198">
        <f t="shared" ref="R21" si="12">Q20/Q21</f>
        <v>1.0076969589150517</v>
      </c>
      <c r="S21" s="322">
        <v>0.87374494469464004</v>
      </c>
      <c r="T21" s="322">
        <v>91.8727915194346</v>
      </c>
      <c r="U21" s="322">
        <v>98.049233627496506</v>
      </c>
      <c r="V21" s="322">
        <v>86.092715231788105</v>
      </c>
      <c r="W21" s="198">
        <f t="shared" ref="W21" si="13">V20/V21</f>
        <v>1.0140415140415138</v>
      </c>
      <c r="X21" s="323">
        <v>98.922211808809706</v>
      </c>
      <c r="Y21" s="321">
        <v>-3.9072068541549601</v>
      </c>
      <c r="Z21" s="322">
        <v>-1.5595946053130501</v>
      </c>
      <c r="AA21" s="323">
        <v>0.35508261179494799</v>
      </c>
      <c r="AB21" s="321">
        <v>-0.853194377832595</v>
      </c>
      <c r="AC21" s="322">
        <v>0.191788968769079</v>
      </c>
      <c r="AD21" s="323">
        <v>1.1913024407727699</v>
      </c>
      <c r="AE21" s="321">
        <v>6.4699898208270303</v>
      </c>
      <c r="AF21" s="322">
        <v>0.28900216868434098</v>
      </c>
      <c r="AG21" s="322">
        <v>645.47715650799705</v>
      </c>
      <c r="AH21" s="319" t="s">
        <v>1280</v>
      </c>
      <c r="AI21" s="324">
        <v>5.2287700106644596E-111</v>
      </c>
    </row>
    <row r="22" spans="1:35" s="4" customFormat="1" ht="14.25" x14ac:dyDescent="0.2">
      <c r="A22" s="305" t="s">
        <v>1263</v>
      </c>
      <c r="B22" s="306" t="s">
        <v>181</v>
      </c>
      <c r="C22" s="307" t="s">
        <v>1006</v>
      </c>
      <c r="D22" s="305" t="s">
        <v>184</v>
      </c>
      <c r="E22" s="308">
        <v>2449</v>
      </c>
      <c r="F22" s="309">
        <v>19</v>
      </c>
      <c r="G22" s="309">
        <v>2430</v>
      </c>
      <c r="H22" s="309">
        <v>975</v>
      </c>
      <c r="I22" s="309">
        <v>1474</v>
      </c>
      <c r="J22" s="309">
        <v>9</v>
      </c>
      <c r="K22" s="309">
        <v>10</v>
      </c>
      <c r="L22" s="309">
        <v>966</v>
      </c>
      <c r="M22" s="310">
        <v>1464</v>
      </c>
      <c r="N22" s="308">
        <v>0.8</v>
      </c>
      <c r="O22" s="309">
        <v>0.4</v>
      </c>
      <c r="P22" s="310">
        <v>39.799999999999997</v>
      </c>
      <c r="Q22" s="311">
        <v>60.146998775010204</v>
      </c>
      <c r="R22" s="352"/>
      <c r="S22" s="312">
        <v>2.9333538011791799E-3</v>
      </c>
      <c r="T22" s="312">
        <v>47.368421052631597</v>
      </c>
      <c r="U22" s="312">
        <v>60.246913580246897</v>
      </c>
      <c r="V22" s="312">
        <v>0.92307692307692302</v>
      </c>
      <c r="W22" s="352"/>
      <c r="X22" s="313">
        <v>99.321573948439607</v>
      </c>
      <c r="Y22" s="311">
        <v>-0.478131389846565</v>
      </c>
      <c r="Z22" s="312">
        <v>-2.1541909253447199E-2</v>
      </c>
      <c r="AA22" s="313">
        <v>0.50502486199559904</v>
      </c>
      <c r="AB22" s="311">
        <v>0.12874122468056101</v>
      </c>
      <c r="AC22" s="312">
        <v>0.379718750150144</v>
      </c>
      <c r="AD22" s="313">
        <v>0.89419524919068805</v>
      </c>
      <c r="AE22" s="311">
        <v>0.339264200847544</v>
      </c>
      <c r="AF22" s="312">
        <v>0.46786947102012899</v>
      </c>
      <c r="AG22" s="312">
        <v>1.4039142115435399</v>
      </c>
      <c r="AH22" s="309" t="s">
        <v>1281</v>
      </c>
      <c r="AI22" s="314">
        <v>0.46837488884082001</v>
      </c>
    </row>
    <row r="23" spans="1:35" s="4" customFormat="1" thickBot="1" x14ac:dyDescent="0.25">
      <c r="A23" s="315" t="s">
        <v>1265</v>
      </c>
      <c r="B23" s="316" t="s">
        <v>181</v>
      </c>
      <c r="C23" s="317" t="s">
        <v>1006</v>
      </c>
      <c r="D23" s="315" t="s">
        <v>184</v>
      </c>
      <c r="E23" s="318">
        <v>2436</v>
      </c>
      <c r="F23" s="319">
        <v>37</v>
      </c>
      <c r="G23" s="319">
        <v>2399</v>
      </c>
      <c r="H23" s="319">
        <v>912</v>
      </c>
      <c r="I23" s="319">
        <v>1524</v>
      </c>
      <c r="J23" s="319">
        <v>13</v>
      </c>
      <c r="K23" s="319">
        <v>24</v>
      </c>
      <c r="L23" s="319">
        <v>899</v>
      </c>
      <c r="M23" s="320">
        <v>1500</v>
      </c>
      <c r="N23" s="318">
        <v>1.5</v>
      </c>
      <c r="O23" s="319">
        <v>0.5</v>
      </c>
      <c r="P23" s="320">
        <v>37.4</v>
      </c>
      <c r="Q23" s="321">
        <v>62.110016420361198</v>
      </c>
      <c r="R23" s="198">
        <f t="shared" ref="R23" si="14">Q22/Q23</f>
        <v>0.9683945077060474</v>
      </c>
      <c r="S23" s="322">
        <v>-1.85003983467304E-3</v>
      </c>
      <c r="T23" s="322">
        <v>35.135135135135101</v>
      </c>
      <c r="U23" s="322">
        <v>62.526052521884097</v>
      </c>
      <c r="V23" s="322">
        <v>1.4254385964912299</v>
      </c>
      <c r="W23" s="198">
        <f t="shared" ref="W23" si="15">V22/V23</f>
        <v>0.64757396449704052</v>
      </c>
      <c r="X23" s="323">
        <v>98.425196850393704</v>
      </c>
      <c r="Y23" s="321">
        <v>-0.47010648958074203</v>
      </c>
      <c r="Z23" s="322">
        <v>1.34526862648659E-2</v>
      </c>
      <c r="AA23" s="323">
        <v>0.50614452397365906</v>
      </c>
      <c r="AB23" s="321">
        <v>-0.32220671197480599</v>
      </c>
      <c r="AC23" s="322">
        <v>0.15178518103804101</v>
      </c>
      <c r="AD23" s="323">
        <v>0.78094234096758597</v>
      </c>
      <c r="AE23" s="321">
        <v>0.20954783823894599</v>
      </c>
      <c r="AF23" s="322">
        <v>0.357606515822876</v>
      </c>
      <c r="AG23" s="322">
        <v>1.2331203640064701</v>
      </c>
      <c r="AH23" s="319" t="s">
        <v>1282</v>
      </c>
      <c r="AI23" s="324">
        <v>0.55789351753928096</v>
      </c>
    </row>
    <row r="24" spans="1:35" s="4" customFormat="1" ht="14.25" x14ac:dyDescent="0.2">
      <c r="A24" s="305" t="s">
        <v>1263</v>
      </c>
      <c r="B24" s="306" t="s">
        <v>91</v>
      </c>
      <c r="C24" s="307" t="s">
        <v>1004</v>
      </c>
      <c r="D24" s="305" t="s">
        <v>91</v>
      </c>
      <c r="E24" s="308">
        <v>2449</v>
      </c>
      <c r="F24" s="309">
        <v>550</v>
      </c>
      <c r="G24" s="309">
        <v>1899</v>
      </c>
      <c r="H24" s="309">
        <v>800</v>
      </c>
      <c r="I24" s="309">
        <v>1649</v>
      </c>
      <c r="J24" s="309">
        <v>520</v>
      </c>
      <c r="K24" s="309">
        <v>30</v>
      </c>
      <c r="L24" s="309">
        <v>280</v>
      </c>
      <c r="M24" s="310">
        <v>1619</v>
      </c>
      <c r="N24" s="308">
        <v>22.5</v>
      </c>
      <c r="O24" s="309">
        <v>21.2</v>
      </c>
      <c r="P24" s="310">
        <v>32.700000000000003</v>
      </c>
      <c r="Q24" s="311">
        <v>87.341772151898695</v>
      </c>
      <c r="R24" s="352"/>
      <c r="S24" s="312">
        <v>0.68708035364672404</v>
      </c>
      <c r="T24" s="312">
        <v>94.545454545454504</v>
      </c>
      <c r="U24" s="312">
        <v>85.255397577672497</v>
      </c>
      <c r="V24" s="312">
        <v>65</v>
      </c>
      <c r="W24" s="352"/>
      <c r="X24" s="313">
        <v>98.180715585203203</v>
      </c>
      <c r="Y24" s="311">
        <v>-1.18257427348305</v>
      </c>
      <c r="Z24" s="312">
        <v>-0.185571903090506</v>
      </c>
      <c r="AA24" s="313">
        <v>0.53410804161772596</v>
      </c>
      <c r="AB24" s="311">
        <v>-0.875330662802004</v>
      </c>
      <c r="AC24" s="312">
        <v>4.0749290952148798E-2</v>
      </c>
      <c r="AD24" s="313">
        <v>0.76202880391666905</v>
      </c>
      <c r="AE24" s="311">
        <v>4.6393114786157001</v>
      </c>
      <c r="AF24" s="312">
        <v>0.20204352793910299</v>
      </c>
      <c r="AG24" s="312">
        <v>103.47307962331899</v>
      </c>
      <c r="AH24" s="309" t="s">
        <v>1283</v>
      </c>
      <c r="AI24" s="314">
        <v>1.1196280567881399E-116</v>
      </c>
    </row>
    <row r="25" spans="1:35" s="4" customFormat="1" thickBot="1" x14ac:dyDescent="0.25">
      <c r="A25" s="315" t="s">
        <v>1265</v>
      </c>
      <c r="B25" s="316" t="s">
        <v>91</v>
      </c>
      <c r="C25" s="317" t="s">
        <v>1004</v>
      </c>
      <c r="D25" s="315" t="s">
        <v>91</v>
      </c>
      <c r="E25" s="318">
        <v>2436</v>
      </c>
      <c r="F25" s="319">
        <v>639</v>
      </c>
      <c r="G25" s="319">
        <v>1797</v>
      </c>
      <c r="H25" s="319">
        <v>983</v>
      </c>
      <c r="I25" s="319">
        <v>1453</v>
      </c>
      <c r="J25" s="319">
        <v>606</v>
      </c>
      <c r="K25" s="319">
        <v>33</v>
      </c>
      <c r="L25" s="319">
        <v>377</v>
      </c>
      <c r="M25" s="320">
        <v>1420</v>
      </c>
      <c r="N25" s="318">
        <v>26.2</v>
      </c>
      <c r="O25" s="319">
        <v>24.9</v>
      </c>
      <c r="P25" s="320">
        <v>40.4</v>
      </c>
      <c r="Q25" s="321">
        <v>83.169129720853903</v>
      </c>
      <c r="R25" s="198">
        <f t="shared" ref="R25" si="16">Q24/Q25</f>
        <v>1.0501705674334902</v>
      </c>
      <c r="S25" s="322">
        <v>0.62939132099752204</v>
      </c>
      <c r="T25" s="322">
        <v>94.835680751173697</v>
      </c>
      <c r="U25" s="322">
        <v>79.020589872008898</v>
      </c>
      <c r="V25" s="322">
        <v>61.648016276703999</v>
      </c>
      <c r="W25" s="198">
        <f t="shared" ref="W25" si="17">V24/V25</f>
        <v>1.0543729372937289</v>
      </c>
      <c r="X25" s="323">
        <v>97.728836889194795</v>
      </c>
      <c r="Y25" s="321">
        <v>-0.87942365822262603</v>
      </c>
      <c r="Z25" s="322">
        <v>-4.24231610331487E-2</v>
      </c>
      <c r="AA25" s="323">
        <v>0.63627412799198302</v>
      </c>
      <c r="AB25" s="321">
        <v>-0.73962982566001101</v>
      </c>
      <c r="AC25" s="322">
        <v>5.4508644376667699E-2</v>
      </c>
      <c r="AD25" s="323">
        <v>0.74296260865748998</v>
      </c>
      <c r="AE25" s="321">
        <v>4.2816189037950103</v>
      </c>
      <c r="AF25" s="322">
        <v>0.189635132371264</v>
      </c>
      <c r="AG25" s="322">
        <v>72.357485046572407</v>
      </c>
      <c r="AH25" s="319" t="s">
        <v>1284</v>
      </c>
      <c r="AI25" s="324">
        <v>7.0989995754259595E-113</v>
      </c>
    </row>
    <row r="26" spans="1:35" s="4" customFormat="1" ht="14.25" x14ac:dyDescent="0.2">
      <c r="A26" s="305" t="s">
        <v>1263</v>
      </c>
      <c r="B26" s="306" t="s">
        <v>3</v>
      </c>
      <c r="C26" s="307" t="s">
        <v>1004</v>
      </c>
      <c r="D26" s="305" t="s">
        <v>3</v>
      </c>
      <c r="E26" s="308">
        <v>2449</v>
      </c>
      <c r="F26" s="309">
        <v>76</v>
      </c>
      <c r="G26" s="309">
        <v>2373</v>
      </c>
      <c r="H26" s="309">
        <v>26</v>
      </c>
      <c r="I26" s="309">
        <v>2423</v>
      </c>
      <c r="J26" s="309">
        <v>6</v>
      </c>
      <c r="K26" s="309">
        <v>70</v>
      </c>
      <c r="L26" s="309">
        <v>20</v>
      </c>
      <c r="M26" s="310">
        <v>2353</v>
      </c>
      <c r="N26" s="308">
        <v>3.1</v>
      </c>
      <c r="O26" s="309">
        <v>0.2</v>
      </c>
      <c r="P26" s="310">
        <v>1.1000000000000001</v>
      </c>
      <c r="Q26" s="311">
        <v>96.325030624744798</v>
      </c>
      <c r="R26" s="352"/>
      <c r="S26" s="312">
        <v>0.103463143593955</v>
      </c>
      <c r="T26" s="312">
        <v>7.8947368421052602</v>
      </c>
      <c r="U26" s="312">
        <v>99.157184997892998</v>
      </c>
      <c r="V26" s="312">
        <v>23.076923076923102</v>
      </c>
      <c r="W26" s="352"/>
      <c r="X26" s="313">
        <v>97.111019397441197</v>
      </c>
      <c r="Y26" s="311">
        <v>-0.721346288282812</v>
      </c>
      <c r="Z26" s="312">
        <v>-0.38792102408067902</v>
      </c>
      <c r="AA26" s="313">
        <v>0.59407223304439605</v>
      </c>
      <c r="AB26" s="311">
        <v>-1.07503264921002</v>
      </c>
      <c r="AC26" s="312">
        <v>-0.66627843555377497</v>
      </c>
      <c r="AD26" s="313">
        <v>-9.7015925367296293E-2</v>
      </c>
      <c r="AE26" s="311">
        <v>2.1280468869313802</v>
      </c>
      <c r="AF26" s="312">
        <v>0.50583353573438805</v>
      </c>
      <c r="AG26" s="312">
        <v>8.3984476645446406</v>
      </c>
      <c r="AH26" s="309" t="s">
        <v>1285</v>
      </c>
      <c r="AI26" s="314">
        <v>2.5877136962283E-5</v>
      </c>
    </row>
    <row r="27" spans="1:35" s="4" customFormat="1" thickBot="1" x14ac:dyDescent="0.25">
      <c r="A27" s="315" t="s">
        <v>1265</v>
      </c>
      <c r="B27" s="316" t="s">
        <v>3</v>
      </c>
      <c r="C27" s="317" t="s">
        <v>1004</v>
      </c>
      <c r="D27" s="315" t="s">
        <v>3</v>
      </c>
      <c r="E27" s="318">
        <v>2436</v>
      </c>
      <c r="F27" s="319">
        <v>64</v>
      </c>
      <c r="G27" s="319">
        <v>2372</v>
      </c>
      <c r="H27" s="319">
        <v>31</v>
      </c>
      <c r="I27" s="319">
        <v>2405</v>
      </c>
      <c r="J27" s="319">
        <v>13</v>
      </c>
      <c r="K27" s="319">
        <v>51</v>
      </c>
      <c r="L27" s="319">
        <v>18</v>
      </c>
      <c r="M27" s="320">
        <v>2354</v>
      </c>
      <c r="N27" s="318">
        <v>2.6</v>
      </c>
      <c r="O27" s="319">
        <v>0.5</v>
      </c>
      <c r="P27" s="320">
        <v>1.3</v>
      </c>
      <c r="Q27" s="321">
        <v>97.167487684729096</v>
      </c>
      <c r="R27" s="198">
        <f t="shared" ref="R27" si="18">Q26/Q27</f>
        <v>0.99132984622677756</v>
      </c>
      <c r="S27" s="322">
        <v>0.26101331269893802</v>
      </c>
      <c r="T27" s="322">
        <v>20.3125</v>
      </c>
      <c r="U27" s="322">
        <v>99.241146711635693</v>
      </c>
      <c r="V27" s="322">
        <v>41.935483870967701</v>
      </c>
      <c r="W27" s="198">
        <f t="shared" ref="W27" si="19">V26/V27</f>
        <v>0.55029585798816683</v>
      </c>
      <c r="X27" s="323">
        <v>97.8794178794179</v>
      </c>
      <c r="Y27" s="321">
        <v>-0.59073408209182099</v>
      </c>
      <c r="Z27" s="322">
        <v>0.17603880583661299</v>
      </c>
      <c r="AA27" s="323">
        <v>0.45862784544972701</v>
      </c>
      <c r="AB27" s="321">
        <v>-0.41745021832367502</v>
      </c>
      <c r="AC27" s="322">
        <v>0.28550236309229099</v>
      </c>
      <c r="AD27" s="323">
        <v>0.36215738637078598</v>
      </c>
      <c r="AE27" s="321">
        <v>3.5313458328362399</v>
      </c>
      <c r="AF27" s="322">
        <v>0.41374879075069998</v>
      </c>
      <c r="AG27" s="322">
        <v>34.169923688533103</v>
      </c>
      <c r="AH27" s="319" t="s">
        <v>1286</v>
      </c>
      <c r="AI27" s="324">
        <v>1.4015571005811601E-17</v>
      </c>
    </row>
    <row r="28" spans="1:35" s="4" customFormat="1" ht="14.25" x14ac:dyDescent="0.2">
      <c r="A28" s="305" t="s">
        <v>1263</v>
      </c>
      <c r="B28" s="306" t="s">
        <v>198</v>
      </c>
      <c r="C28" s="307" t="s">
        <v>1004</v>
      </c>
      <c r="D28" s="305" t="s">
        <v>198</v>
      </c>
      <c r="E28" s="308">
        <v>2449</v>
      </c>
      <c r="F28" s="309">
        <v>121</v>
      </c>
      <c r="G28" s="309">
        <v>2328</v>
      </c>
      <c r="H28" s="309">
        <v>117</v>
      </c>
      <c r="I28" s="309">
        <v>2332</v>
      </c>
      <c r="J28" s="309">
        <v>107</v>
      </c>
      <c r="K28" s="309">
        <v>14</v>
      </c>
      <c r="L28" s="309">
        <v>10</v>
      </c>
      <c r="M28" s="310">
        <v>2318</v>
      </c>
      <c r="N28" s="308">
        <v>4.9000000000000004</v>
      </c>
      <c r="O28" s="309">
        <v>4.4000000000000004</v>
      </c>
      <c r="P28" s="310">
        <v>4.8</v>
      </c>
      <c r="Q28" s="311">
        <v>99.0200081665986</v>
      </c>
      <c r="R28" s="352"/>
      <c r="S28" s="312">
        <v>0.89401097831026399</v>
      </c>
      <c r="T28" s="312">
        <v>88.429752066115697</v>
      </c>
      <c r="U28" s="312">
        <v>99.570446735395194</v>
      </c>
      <c r="V28" s="312">
        <v>91.452991452991498</v>
      </c>
      <c r="W28" s="352"/>
      <c r="X28" s="313">
        <v>99.399656946826795</v>
      </c>
      <c r="Y28" s="311">
        <v>-2.1920337320440102</v>
      </c>
      <c r="Z28" s="312">
        <v>0.241714195425417</v>
      </c>
      <c r="AA28" s="313">
        <v>0.64663635597980296</v>
      </c>
      <c r="AB28" s="311">
        <v>-0.65262380161410305</v>
      </c>
      <c r="AC28" s="312">
        <v>-1.38379105717212E-2</v>
      </c>
      <c r="AD28" s="313">
        <v>0.56933305206533802</v>
      </c>
      <c r="AE28" s="311">
        <v>7.4891819175010097</v>
      </c>
      <c r="AF28" s="312">
        <v>0.55470160582223105</v>
      </c>
      <c r="AG28" s="312">
        <v>1788.5882803959501</v>
      </c>
      <c r="AH28" s="309" t="s">
        <v>1287</v>
      </c>
      <c r="AI28" s="314">
        <v>1.53681807050422E-41</v>
      </c>
    </row>
    <row r="29" spans="1:35" s="4" customFormat="1" thickBot="1" x14ac:dyDescent="0.25">
      <c r="A29" s="315" t="s">
        <v>1265</v>
      </c>
      <c r="B29" s="316" t="s">
        <v>198</v>
      </c>
      <c r="C29" s="317" t="s">
        <v>1004</v>
      </c>
      <c r="D29" s="315" t="s">
        <v>198</v>
      </c>
      <c r="E29" s="318">
        <v>2436</v>
      </c>
      <c r="F29" s="319">
        <v>213</v>
      </c>
      <c r="G29" s="319">
        <v>2223</v>
      </c>
      <c r="H29" s="319">
        <v>205</v>
      </c>
      <c r="I29" s="319">
        <v>2231</v>
      </c>
      <c r="J29" s="319">
        <v>181</v>
      </c>
      <c r="K29" s="319">
        <v>32</v>
      </c>
      <c r="L29" s="319">
        <v>24</v>
      </c>
      <c r="M29" s="320">
        <v>2199</v>
      </c>
      <c r="N29" s="318">
        <v>8.6999999999999993</v>
      </c>
      <c r="O29" s="319">
        <v>7.4</v>
      </c>
      <c r="P29" s="320">
        <v>8.4</v>
      </c>
      <c r="Q29" s="321">
        <v>97.701149425287397</v>
      </c>
      <c r="R29" s="198">
        <f t="shared" ref="R29" si="20">Q28/Q29</f>
        <v>1.01349890711695</v>
      </c>
      <c r="S29" s="322">
        <v>0.853460777426154</v>
      </c>
      <c r="T29" s="322">
        <v>84.976525821596198</v>
      </c>
      <c r="U29" s="322">
        <v>98.920377867746296</v>
      </c>
      <c r="V29" s="322">
        <v>88.292682926829301</v>
      </c>
      <c r="W29" s="198">
        <f t="shared" ref="W29" si="21">V28/V29</f>
        <v>1.0357935496057045</v>
      </c>
      <c r="X29" s="323">
        <v>98.565665620797802</v>
      </c>
      <c r="Y29" s="321">
        <v>-2.8480995600680101</v>
      </c>
      <c r="Z29" s="322">
        <v>-0.21226848898541401</v>
      </c>
      <c r="AA29" s="323">
        <v>0.182642716072864</v>
      </c>
      <c r="AB29" s="321">
        <v>-0.46259485032049902</v>
      </c>
      <c r="AC29" s="322">
        <v>4.0725869677844903E-2</v>
      </c>
      <c r="AD29" s="323">
        <v>0.58158854045489095</v>
      </c>
      <c r="AE29" s="321">
        <v>6.1662704350262496</v>
      </c>
      <c r="AF29" s="322">
        <v>0.30802816950469403</v>
      </c>
      <c r="AG29" s="322">
        <v>476.40600150828999</v>
      </c>
      <c r="AH29" s="319" t="s">
        <v>1288</v>
      </c>
      <c r="AI29" s="324">
        <v>3.7977873466306897E-89</v>
      </c>
    </row>
    <row r="30" spans="1:35" s="4" customFormat="1" ht="14.25" x14ac:dyDescent="0.2">
      <c r="A30" s="305" t="s">
        <v>1263</v>
      </c>
      <c r="B30" s="306" t="s">
        <v>204</v>
      </c>
      <c r="C30" s="307" t="s">
        <v>1004</v>
      </c>
      <c r="D30" s="305" t="s">
        <v>204</v>
      </c>
      <c r="E30" s="308">
        <v>2449</v>
      </c>
      <c r="F30" s="309">
        <v>26</v>
      </c>
      <c r="G30" s="309">
        <v>2423</v>
      </c>
      <c r="H30" s="309">
        <v>24</v>
      </c>
      <c r="I30" s="309">
        <v>2425</v>
      </c>
      <c r="J30" s="309">
        <v>7</v>
      </c>
      <c r="K30" s="309">
        <v>19</v>
      </c>
      <c r="L30" s="309">
        <v>17</v>
      </c>
      <c r="M30" s="310">
        <v>2406</v>
      </c>
      <c r="N30" s="308">
        <v>1.1000000000000001</v>
      </c>
      <c r="O30" s="309">
        <v>0.3</v>
      </c>
      <c r="P30" s="310">
        <v>1</v>
      </c>
      <c r="Q30" s="311">
        <v>98.530012249897894</v>
      </c>
      <c r="R30" s="352"/>
      <c r="S30" s="312">
        <v>0.27258626095278998</v>
      </c>
      <c r="T30" s="312">
        <v>26.923076923076898</v>
      </c>
      <c r="U30" s="312">
        <v>99.298390425092904</v>
      </c>
      <c r="V30" s="312">
        <v>29.1666666666667</v>
      </c>
      <c r="W30" s="352"/>
      <c r="X30" s="313">
        <v>99.216494845360799</v>
      </c>
      <c r="Y30" s="311">
        <v>-0.95617783160382397</v>
      </c>
      <c r="Z30" s="312">
        <v>-0.32186247182366501</v>
      </c>
      <c r="AA30" s="313">
        <v>0.42731462630759698</v>
      </c>
      <c r="AB30" s="311">
        <v>-0.30747061357631</v>
      </c>
      <c r="AC30" s="312">
        <v>0.58744412924182099</v>
      </c>
      <c r="AD30" s="313">
        <v>0.94071765919653705</v>
      </c>
      <c r="AE30" s="311">
        <v>4.0572231790786297</v>
      </c>
      <c r="AF30" s="312">
        <v>0.55316390304005802</v>
      </c>
      <c r="AG30" s="312">
        <v>57.813550104570503</v>
      </c>
      <c r="AH30" s="309" t="s">
        <v>1289</v>
      </c>
      <c r="AI30" s="314">
        <v>2.22423044552779E-13</v>
      </c>
    </row>
    <row r="31" spans="1:35" s="4" customFormat="1" thickBot="1" x14ac:dyDescent="0.25">
      <c r="A31" s="315" t="s">
        <v>1265</v>
      </c>
      <c r="B31" s="316" t="s">
        <v>204</v>
      </c>
      <c r="C31" s="317" t="s">
        <v>1004</v>
      </c>
      <c r="D31" s="315" t="s">
        <v>204</v>
      </c>
      <c r="E31" s="318">
        <v>2436</v>
      </c>
      <c r="F31" s="319">
        <v>26</v>
      </c>
      <c r="G31" s="319">
        <v>2410</v>
      </c>
      <c r="H31" s="319">
        <v>24</v>
      </c>
      <c r="I31" s="319">
        <v>2412</v>
      </c>
      <c r="J31" s="319">
        <v>7</v>
      </c>
      <c r="K31" s="319">
        <v>19</v>
      </c>
      <c r="L31" s="319">
        <v>17</v>
      </c>
      <c r="M31" s="320">
        <v>2393</v>
      </c>
      <c r="N31" s="318">
        <v>1.1000000000000001</v>
      </c>
      <c r="O31" s="319">
        <v>0.3</v>
      </c>
      <c r="P31" s="320">
        <v>1</v>
      </c>
      <c r="Q31" s="321">
        <v>98.522167487684698</v>
      </c>
      <c r="R31" s="198">
        <f t="shared" ref="R31" si="22">Q30/Q31</f>
        <v>1.000079624336464</v>
      </c>
      <c r="S31" s="322">
        <v>0.27254628707943801</v>
      </c>
      <c r="T31" s="322">
        <v>26.923076923076898</v>
      </c>
      <c r="U31" s="322">
        <v>99.294605809128598</v>
      </c>
      <c r="V31" s="322">
        <v>29.1666666666667</v>
      </c>
      <c r="W31" s="198">
        <f t="shared" ref="W31" si="23">V30/V31</f>
        <v>1</v>
      </c>
      <c r="X31" s="323">
        <v>99.212271973466002</v>
      </c>
      <c r="Y31" s="321">
        <v>-1.38161971176799</v>
      </c>
      <c r="Z31" s="322">
        <v>2.2319805419108101E-2</v>
      </c>
      <c r="AA31" s="323">
        <v>0.235074360904477</v>
      </c>
      <c r="AB31" s="321">
        <v>-0.53531875825087105</v>
      </c>
      <c r="AC31" s="322">
        <v>3.7841919254890201E-2</v>
      </c>
      <c r="AD31" s="323">
        <v>1.1729345804099101</v>
      </c>
      <c r="AE31" s="321">
        <v>3.8615434545454499</v>
      </c>
      <c r="AF31" s="322">
        <v>0.528644366341394</v>
      </c>
      <c r="AG31" s="322">
        <v>47.538668547486502</v>
      </c>
      <c r="AH31" s="319" t="s">
        <v>1290</v>
      </c>
      <c r="AI31" s="324">
        <v>2.7806220653097099E-13</v>
      </c>
    </row>
    <row r="32" spans="1:35" s="4" customFormat="1" ht="14.25" x14ac:dyDescent="0.2">
      <c r="A32" s="305" t="s">
        <v>1263</v>
      </c>
      <c r="B32" s="306" t="s">
        <v>55</v>
      </c>
      <c r="C32" s="307" t="s">
        <v>1004</v>
      </c>
      <c r="D32" s="305" t="s">
        <v>55</v>
      </c>
      <c r="E32" s="308">
        <v>2449</v>
      </c>
      <c r="F32" s="309">
        <v>492</v>
      </c>
      <c r="G32" s="309">
        <v>1957</v>
      </c>
      <c r="H32" s="309">
        <v>492</v>
      </c>
      <c r="I32" s="309">
        <v>1957</v>
      </c>
      <c r="J32" s="309">
        <v>445</v>
      </c>
      <c r="K32" s="309">
        <v>47</v>
      </c>
      <c r="L32" s="309">
        <v>47</v>
      </c>
      <c r="M32" s="310">
        <v>1910</v>
      </c>
      <c r="N32" s="308">
        <v>20.100000000000001</v>
      </c>
      <c r="O32" s="309">
        <v>18.2</v>
      </c>
      <c r="P32" s="310">
        <v>20.100000000000001</v>
      </c>
      <c r="Q32" s="311">
        <v>96.161698652511205</v>
      </c>
      <c r="R32" s="352"/>
      <c r="S32" s="312">
        <v>0.88045519315693899</v>
      </c>
      <c r="T32" s="312">
        <v>90.447154471544707</v>
      </c>
      <c r="U32" s="312">
        <v>97.598364844149202</v>
      </c>
      <c r="V32" s="312">
        <v>90.447154471544707</v>
      </c>
      <c r="W32" s="352"/>
      <c r="X32" s="313">
        <v>97.598364844149202</v>
      </c>
      <c r="Y32" s="311">
        <v>-10.6375246591123</v>
      </c>
      <c r="Z32" s="312">
        <v>-7.4262535201722599</v>
      </c>
      <c r="AA32" s="313">
        <v>-0.80597685692969201</v>
      </c>
      <c r="AB32" s="311">
        <v>-1.1376536312522101</v>
      </c>
      <c r="AC32" s="312">
        <v>-1.40294718437787E-2</v>
      </c>
      <c r="AD32" s="313">
        <v>0.87354609357742097</v>
      </c>
      <c r="AE32" s="311">
        <v>5.9912255097577898</v>
      </c>
      <c r="AF32" s="312">
        <v>0.22436008135207899</v>
      </c>
      <c r="AG32" s="312">
        <v>399.90439648678398</v>
      </c>
      <c r="AH32" s="309" t="s">
        <v>1291</v>
      </c>
      <c r="AI32" s="314">
        <v>4.2729817859694502E-157</v>
      </c>
    </row>
    <row r="33" spans="1:35" s="4" customFormat="1" thickBot="1" x14ac:dyDescent="0.25">
      <c r="A33" s="315" t="s">
        <v>1265</v>
      </c>
      <c r="B33" s="316" t="s">
        <v>55</v>
      </c>
      <c r="C33" s="317" t="s">
        <v>1004</v>
      </c>
      <c r="D33" s="315" t="s">
        <v>55</v>
      </c>
      <c r="E33" s="318">
        <v>2436</v>
      </c>
      <c r="F33" s="319">
        <v>621</v>
      </c>
      <c r="G33" s="319">
        <v>1815</v>
      </c>
      <c r="H33" s="319">
        <v>668</v>
      </c>
      <c r="I33" s="319">
        <v>1768</v>
      </c>
      <c r="J33" s="319">
        <v>595</v>
      </c>
      <c r="K33" s="319">
        <v>26</v>
      </c>
      <c r="L33" s="319">
        <v>73</v>
      </c>
      <c r="M33" s="320">
        <v>1742</v>
      </c>
      <c r="N33" s="318">
        <v>25.5</v>
      </c>
      <c r="O33" s="319">
        <v>24.4</v>
      </c>
      <c r="P33" s="320">
        <v>27.4</v>
      </c>
      <c r="Q33" s="321">
        <v>95.935960591132996</v>
      </c>
      <c r="R33" s="198">
        <f t="shared" ref="R33" si="24">Q32/Q33</f>
        <v>1.0023530077771388</v>
      </c>
      <c r="S33" s="322">
        <v>0.89561572542318302</v>
      </c>
      <c r="T33" s="322">
        <v>95.8132045088567</v>
      </c>
      <c r="U33" s="322">
        <v>95.977961432506902</v>
      </c>
      <c r="V33" s="322">
        <v>89.071856287425106</v>
      </c>
      <c r="W33" s="198">
        <f t="shared" ref="W33" si="25">V32/V33</f>
        <v>1.015440322470452</v>
      </c>
      <c r="X33" s="323">
        <v>98.529411764705898</v>
      </c>
      <c r="Y33" s="321">
        <v>-10.0467991231389</v>
      </c>
      <c r="Z33" s="322">
        <v>-8.9954233490852697</v>
      </c>
      <c r="AA33" s="323">
        <v>-0.93833478971780004</v>
      </c>
      <c r="AB33" s="321">
        <v>-0.78793609259814701</v>
      </c>
      <c r="AC33" s="322">
        <v>0.209129575765687</v>
      </c>
      <c r="AD33" s="323">
        <v>1.2880058262957499</v>
      </c>
      <c r="AE33" s="321">
        <v>6.4086460230287301</v>
      </c>
      <c r="AF33" s="322">
        <v>0.24377785589600301</v>
      </c>
      <c r="AG33" s="322">
        <v>607.07116397658899</v>
      </c>
      <c r="AH33" s="319" t="s">
        <v>1292</v>
      </c>
      <c r="AI33" s="324">
        <v>2.57032693009589E-152</v>
      </c>
    </row>
    <row r="34" spans="1:35" s="4" customFormat="1" ht="14.25" x14ac:dyDescent="0.2">
      <c r="A34" s="305" t="s">
        <v>1263</v>
      </c>
      <c r="B34" s="306" t="s">
        <v>259</v>
      </c>
      <c r="C34" s="307" t="s">
        <v>1004</v>
      </c>
      <c r="D34" s="305" t="s">
        <v>259</v>
      </c>
      <c r="E34" s="308">
        <v>2449</v>
      </c>
      <c r="F34" s="309">
        <v>193</v>
      </c>
      <c r="G34" s="309">
        <v>2256</v>
      </c>
      <c r="H34" s="309">
        <v>276</v>
      </c>
      <c r="I34" s="309">
        <v>2173</v>
      </c>
      <c r="J34" s="309">
        <v>142</v>
      </c>
      <c r="K34" s="309">
        <v>51</v>
      </c>
      <c r="L34" s="309">
        <v>134</v>
      </c>
      <c r="M34" s="310">
        <v>2122</v>
      </c>
      <c r="N34" s="308">
        <v>7.9</v>
      </c>
      <c r="O34" s="309">
        <v>5.8</v>
      </c>
      <c r="P34" s="310">
        <v>11.3</v>
      </c>
      <c r="Q34" s="311">
        <v>92.445896284197602</v>
      </c>
      <c r="R34" s="352"/>
      <c r="S34" s="312">
        <v>0.56521551372541401</v>
      </c>
      <c r="T34" s="312">
        <v>73.575129533678805</v>
      </c>
      <c r="U34" s="312">
        <v>94.060283687943297</v>
      </c>
      <c r="V34" s="312">
        <v>51.449275362318801</v>
      </c>
      <c r="W34" s="352"/>
      <c r="X34" s="313">
        <v>97.6530142659917</v>
      </c>
      <c r="Y34" s="311">
        <v>-1.61463871633392</v>
      </c>
      <c r="Z34" s="312">
        <v>-1.1693680053155099E-4</v>
      </c>
      <c r="AA34" s="313">
        <v>1.5421595551990199</v>
      </c>
      <c r="AB34" s="311">
        <v>-1.2083560106352</v>
      </c>
      <c r="AC34" s="312">
        <v>0.208123887609064</v>
      </c>
      <c r="AD34" s="313">
        <v>1.77695812817414</v>
      </c>
      <c r="AE34" s="311">
        <v>3.8182934321703801</v>
      </c>
      <c r="AF34" s="312">
        <v>0.194103530092328</v>
      </c>
      <c r="AG34" s="312">
        <v>45.526448016522203</v>
      </c>
      <c r="AH34" s="309" t="s">
        <v>1293</v>
      </c>
      <c r="AI34" s="314">
        <v>3.7896386310220599E-86</v>
      </c>
    </row>
    <row r="35" spans="1:35" s="4" customFormat="1" thickBot="1" x14ac:dyDescent="0.25">
      <c r="A35" s="315" t="s">
        <v>1265</v>
      </c>
      <c r="B35" s="316" t="s">
        <v>259</v>
      </c>
      <c r="C35" s="317" t="s">
        <v>1004</v>
      </c>
      <c r="D35" s="315" t="s">
        <v>259</v>
      </c>
      <c r="E35" s="318">
        <v>2436</v>
      </c>
      <c r="F35" s="319">
        <v>115</v>
      </c>
      <c r="G35" s="319">
        <v>2321</v>
      </c>
      <c r="H35" s="319">
        <v>166</v>
      </c>
      <c r="I35" s="319">
        <v>2270</v>
      </c>
      <c r="J35" s="319">
        <v>78</v>
      </c>
      <c r="K35" s="319">
        <v>37</v>
      </c>
      <c r="L35" s="319">
        <v>88</v>
      </c>
      <c r="M35" s="320">
        <v>2233</v>
      </c>
      <c r="N35" s="318">
        <v>4.7</v>
      </c>
      <c r="O35" s="319">
        <v>3.2</v>
      </c>
      <c r="P35" s="320">
        <v>6.8</v>
      </c>
      <c r="Q35" s="321">
        <v>94.868637110016394</v>
      </c>
      <c r="R35" s="198">
        <f t="shared" ref="R35" si="26">Q34/Q35</f>
        <v>0.97446215209132592</v>
      </c>
      <c r="S35" s="322">
        <v>0.528882810179226</v>
      </c>
      <c r="T35" s="322">
        <v>67.826086956521706</v>
      </c>
      <c r="U35" s="322">
        <v>96.208530805687204</v>
      </c>
      <c r="V35" s="322">
        <v>46.987951807228903</v>
      </c>
      <c r="W35" s="198">
        <f t="shared" ref="W35" si="27">V34/V35</f>
        <v>1.0949461166852466</v>
      </c>
      <c r="X35" s="323">
        <v>98.370044052863406</v>
      </c>
      <c r="Y35" s="321">
        <v>-1.92898055839079</v>
      </c>
      <c r="Z35" s="322">
        <v>-0.20376011813839601</v>
      </c>
      <c r="AA35" s="323">
        <v>1.1674073883106999</v>
      </c>
      <c r="AB35" s="321">
        <v>-1.2990452724239201</v>
      </c>
      <c r="AC35" s="322">
        <v>0.104083706067388</v>
      </c>
      <c r="AD35" s="323">
        <v>1.3819998741579</v>
      </c>
      <c r="AE35" s="321">
        <v>3.9528188134594799</v>
      </c>
      <c r="AF35" s="322">
        <v>0.23362809278306501</v>
      </c>
      <c r="AG35" s="322">
        <v>52.081969471559503</v>
      </c>
      <c r="AH35" s="319" t="s">
        <v>1294</v>
      </c>
      <c r="AI35" s="324">
        <v>3.2437878563415702E-64</v>
      </c>
    </row>
    <row r="36" spans="1:35" s="4" customFormat="1" ht="14.25" x14ac:dyDescent="0.2">
      <c r="A36" s="305" t="s">
        <v>1263</v>
      </c>
      <c r="B36" s="306" t="s">
        <v>254</v>
      </c>
      <c r="C36" s="307" t="s">
        <v>1004</v>
      </c>
      <c r="D36" s="305" t="s">
        <v>254</v>
      </c>
      <c r="E36" s="308">
        <v>2449</v>
      </c>
      <c r="F36" s="309">
        <v>148</v>
      </c>
      <c r="G36" s="309">
        <v>2301</v>
      </c>
      <c r="H36" s="309">
        <v>302</v>
      </c>
      <c r="I36" s="309">
        <v>2147</v>
      </c>
      <c r="J36" s="309">
        <v>116</v>
      </c>
      <c r="K36" s="309">
        <v>32</v>
      </c>
      <c r="L36" s="309">
        <v>186</v>
      </c>
      <c r="M36" s="310">
        <v>2115</v>
      </c>
      <c r="N36" s="308">
        <v>6</v>
      </c>
      <c r="O36" s="309">
        <v>4.7</v>
      </c>
      <c r="P36" s="310">
        <v>12.3</v>
      </c>
      <c r="Q36" s="311">
        <v>91.098407513270701</v>
      </c>
      <c r="R36" s="352"/>
      <c r="S36" s="312">
        <v>0.47279140637806599</v>
      </c>
      <c r="T36" s="312">
        <v>78.3783783783784</v>
      </c>
      <c r="U36" s="312">
        <v>91.9165580182529</v>
      </c>
      <c r="V36" s="312">
        <v>38.410596026490097</v>
      </c>
      <c r="W36" s="352"/>
      <c r="X36" s="313">
        <v>98.509548206800204</v>
      </c>
      <c r="Y36" s="311">
        <v>-1.32124477871181</v>
      </c>
      <c r="Z36" s="312">
        <v>7.2816786483244703E-2</v>
      </c>
      <c r="AA36" s="313">
        <v>1.2200670251185901</v>
      </c>
      <c r="AB36" s="311">
        <v>-0.90275457011407401</v>
      </c>
      <c r="AC36" s="312">
        <v>0.210636205796319</v>
      </c>
      <c r="AD36" s="313">
        <v>0.932378197769693</v>
      </c>
      <c r="AE36" s="311">
        <v>3.6133786886933401</v>
      </c>
      <c r="AF36" s="312">
        <v>0.21763991540521499</v>
      </c>
      <c r="AG36" s="312">
        <v>37.091160831010697</v>
      </c>
      <c r="AH36" s="309" t="s">
        <v>1295</v>
      </c>
      <c r="AI36" s="314">
        <v>6.6786392562074896E-62</v>
      </c>
    </row>
    <row r="37" spans="1:35" s="4" customFormat="1" thickBot="1" x14ac:dyDescent="0.25">
      <c r="A37" s="315" t="s">
        <v>1265</v>
      </c>
      <c r="B37" s="316" t="s">
        <v>254</v>
      </c>
      <c r="C37" s="317" t="s">
        <v>1004</v>
      </c>
      <c r="D37" s="315" t="s">
        <v>254</v>
      </c>
      <c r="E37" s="318">
        <v>2436</v>
      </c>
      <c r="F37" s="319">
        <v>84</v>
      </c>
      <c r="G37" s="319">
        <v>2352</v>
      </c>
      <c r="H37" s="319">
        <v>180</v>
      </c>
      <c r="I37" s="319">
        <v>2256</v>
      </c>
      <c r="J37" s="319">
        <v>67</v>
      </c>
      <c r="K37" s="319">
        <v>17</v>
      </c>
      <c r="L37" s="319">
        <v>113</v>
      </c>
      <c r="M37" s="320">
        <v>2239</v>
      </c>
      <c r="N37" s="318">
        <v>3.4</v>
      </c>
      <c r="O37" s="319">
        <v>2.8</v>
      </c>
      <c r="P37" s="320">
        <v>7.4</v>
      </c>
      <c r="Q37" s="321">
        <v>94.663382594417101</v>
      </c>
      <c r="R37" s="198">
        <f t="shared" ref="R37" si="28">Q36/Q37</f>
        <v>0.96234050608121147</v>
      </c>
      <c r="S37" s="322">
        <v>0.48327850877193002</v>
      </c>
      <c r="T37" s="322">
        <v>79.761904761904802</v>
      </c>
      <c r="U37" s="322">
        <v>95.195578231292501</v>
      </c>
      <c r="V37" s="322">
        <v>37.2222222222222</v>
      </c>
      <c r="W37" s="198">
        <f t="shared" ref="W37" si="29">V36/V37</f>
        <v>1.0319264604131675</v>
      </c>
      <c r="X37" s="323">
        <v>99.246453900709199</v>
      </c>
      <c r="Y37" s="321">
        <v>-1.0802841116144</v>
      </c>
      <c r="Z37" s="322">
        <v>-1.48950586322833E-2</v>
      </c>
      <c r="AA37" s="323">
        <v>0.87038317965852097</v>
      </c>
      <c r="AB37" s="321">
        <v>-0.98144762146659303</v>
      </c>
      <c r="AC37" s="322">
        <v>-0.28212212387663199</v>
      </c>
      <c r="AD37" s="323">
        <v>0.44120206320873001</v>
      </c>
      <c r="AE37" s="321">
        <v>4.52293967015577</v>
      </c>
      <c r="AF37" s="322">
        <v>0.30347181865269701</v>
      </c>
      <c r="AG37" s="322">
        <v>92.105961539918198</v>
      </c>
      <c r="AH37" s="319" t="s">
        <v>1296</v>
      </c>
      <c r="AI37" s="324">
        <v>3.1049146309775699E-50</v>
      </c>
    </row>
    <row r="38" spans="1:35" s="4" customFormat="1" ht="14.25" x14ac:dyDescent="0.2">
      <c r="A38" s="305" t="s">
        <v>1263</v>
      </c>
      <c r="B38" s="306" t="s">
        <v>287</v>
      </c>
      <c r="C38" s="307" t="s">
        <v>1004</v>
      </c>
      <c r="D38" s="305" t="s">
        <v>287</v>
      </c>
      <c r="E38" s="308">
        <v>2449</v>
      </c>
      <c r="F38" s="309">
        <v>35</v>
      </c>
      <c r="G38" s="309">
        <v>2414</v>
      </c>
      <c r="H38" s="309">
        <v>42</v>
      </c>
      <c r="I38" s="309">
        <v>2407</v>
      </c>
      <c r="J38" s="309">
        <v>27</v>
      </c>
      <c r="K38" s="309">
        <v>8</v>
      </c>
      <c r="L38" s="309">
        <v>15</v>
      </c>
      <c r="M38" s="310">
        <v>2399</v>
      </c>
      <c r="N38" s="308">
        <v>1.4</v>
      </c>
      <c r="O38" s="309">
        <v>1.1000000000000001</v>
      </c>
      <c r="P38" s="310">
        <v>1.7</v>
      </c>
      <c r="Q38" s="311">
        <v>99.060841159657002</v>
      </c>
      <c r="R38" s="352"/>
      <c r="S38" s="312">
        <v>0.69656795936067295</v>
      </c>
      <c r="T38" s="312">
        <v>77.142857142857096</v>
      </c>
      <c r="U38" s="312">
        <v>99.378624689312304</v>
      </c>
      <c r="V38" s="312">
        <v>64.285714285714306</v>
      </c>
      <c r="W38" s="352"/>
      <c r="X38" s="313">
        <v>99.6676360614873</v>
      </c>
      <c r="Y38" s="311">
        <v>-2.6505193534411999</v>
      </c>
      <c r="Z38" s="312">
        <v>-0.71810873828337196</v>
      </c>
      <c r="AA38" s="313">
        <v>-9.1929367965282199E-2</v>
      </c>
      <c r="AB38" s="311">
        <v>-0.971571926270687</v>
      </c>
      <c r="AC38" s="312">
        <v>0.24174416682246999</v>
      </c>
      <c r="AD38" s="313">
        <v>0.95203124149791496</v>
      </c>
      <c r="AE38" s="311">
        <v>6.4358874762068101</v>
      </c>
      <c r="AF38" s="312">
        <v>0.54417631378473696</v>
      </c>
      <c r="AG38" s="312">
        <v>623.83597685167103</v>
      </c>
      <c r="AH38" s="309" t="s">
        <v>1297</v>
      </c>
      <c r="AI38" s="314">
        <v>2.8361119106054201E-32</v>
      </c>
    </row>
    <row r="39" spans="1:35" s="4" customFormat="1" thickBot="1" x14ac:dyDescent="0.25">
      <c r="A39" s="315" t="s">
        <v>1265</v>
      </c>
      <c r="B39" s="316" t="s">
        <v>287</v>
      </c>
      <c r="C39" s="317" t="s">
        <v>1004</v>
      </c>
      <c r="D39" s="315" t="s">
        <v>287</v>
      </c>
      <c r="E39" s="318">
        <v>2436</v>
      </c>
      <c r="F39" s="319">
        <v>48</v>
      </c>
      <c r="G39" s="319">
        <v>2388</v>
      </c>
      <c r="H39" s="319">
        <v>53</v>
      </c>
      <c r="I39" s="319">
        <v>2383</v>
      </c>
      <c r="J39" s="319">
        <v>43</v>
      </c>
      <c r="K39" s="319">
        <v>5</v>
      </c>
      <c r="L39" s="319">
        <v>10</v>
      </c>
      <c r="M39" s="320">
        <v>2378</v>
      </c>
      <c r="N39" s="318">
        <v>2</v>
      </c>
      <c r="O39" s="319">
        <v>1.8</v>
      </c>
      <c r="P39" s="320">
        <v>2.2000000000000002</v>
      </c>
      <c r="Q39" s="321">
        <v>99.384236453202007</v>
      </c>
      <c r="R39" s="198">
        <f t="shared" ref="R39" si="30">Q38/Q39</f>
        <v>0.99674601018143072</v>
      </c>
      <c r="S39" s="322">
        <v>0.84834902136560497</v>
      </c>
      <c r="T39" s="322">
        <v>89.5833333333333</v>
      </c>
      <c r="U39" s="322">
        <v>99.581239530988299</v>
      </c>
      <c r="V39" s="322">
        <v>81.132075471698101</v>
      </c>
      <c r="W39" s="198">
        <f t="shared" ref="W39" si="31">V38/V39</f>
        <v>0.79235880398671132</v>
      </c>
      <c r="X39" s="323">
        <v>99.790180444817494</v>
      </c>
      <c r="Y39" s="321">
        <v>-1.46369945810058</v>
      </c>
      <c r="Z39" s="322">
        <v>-0.35145164076288299</v>
      </c>
      <c r="AA39" s="323">
        <v>0.55982274874854099</v>
      </c>
      <c r="AB39" s="321">
        <v>-0.54075707065867695</v>
      </c>
      <c r="AC39" s="322">
        <v>0.139409023257104</v>
      </c>
      <c r="AD39" s="323">
        <v>0.81941100633399599</v>
      </c>
      <c r="AE39" s="321">
        <v>8.1198528875222706</v>
      </c>
      <c r="AF39" s="322">
        <v>0.70993431806489404</v>
      </c>
      <c r="AG39" s="322">
        <v>3360.5263333583898</v>
      </c>
      <c r="AH39" s="319" t="s">
        <v>1298</v>
      </c>
      <c r="AI39" s="324">
        <v>2.7169129451039301E-30</v>
      </c>
    </row>
    <row r="40" spans="1:35" s="4" customFormat="1" ht="14.25" x14ac:dyDescent="0.2">
      <c r="A40" s="325" t="s">
        <v>1263</v>
      </c>
      <c r="B40" s="326" t="s">
        <v>167</v>
      </c>
      <c r="C40" s="327" t="s">
        <v>1004</v>
      </c>
      <c r="D40" s="325" t="s">
        <v>167</v>
      </c>
      <c r="E40" s="328">
        <v>2449</v>
      </c>
      <c r="F40" s="329">
        <v>274</v>
      </c>
      <c r="G40" s="329">
        <v>2175</v>
      </c>
      <c r="H40" s="329">
        <v>282</v>
      </c>
      <c r="I40" s="329">
        <v>2167</v>
      </c>
      <c r="J40" s="329">
        <v>263</v>
      </c>
      <c r="K40" s="329">
        <v>11</v>
      </c>
      <c r="L40" s="329">
        <v>19</v>
      </c>
      <c r="M40" s="330">
        <v>2156</v>
      </c>
      <c r="N40" s="328">
        <v>11.2</v>
      </c>
      <c r="O40" s="329">
        <v>10.7</v>
      </c>
      <c r="P40" s="330">
        <v>11.5</v>
      </c>
      <c r="Q40" s="331">
        <v>98.775010208248304</v>
      </c>
      <c r="R40" s="352"/>
      <c r="S40" s="332">
        <v>0.939135520599648</v>
      </c>
      <c r="T40" s="332">
        <v>95.985401459854003</v>
      </c>
      <c r="U40" s="332">
        <v>99.1264367816092</v>
      </c>
      <c r="V40" s="332">
        <v>93.262411347517698</v>
      </c>
      <c r="W40" s="352"/>
      <c r="X40" s="333">
        <v>99.492385786802004</v>
      </c>
      <c r="Y40" s="331">
        <v>-4.3411756514190998</v>
      </c>
      <c r="Z40" s="332">
        <v>-1.0553343893426099</v>
      </c>
      <c r="AA40" s="333">
        <v>0.19601914973153001</v>
      </c>
      <c r="AB40" s="331">
        <v>-1.3263812502166199</v>
      </c>
      <c r="AC40" s="332">
        <v>-0.21475213490731099</v>
      </c>
      <c r="AD40" s="333">
        <v>0.82593907657124399</v>
      </c>
      <c r="AE40" s="331">
        <v>7.9541462390445501</v>
      </c>
      <c r="AF40" s="332">
        <v>0.39868827824804098</v>
      </c>
      <c r="AG40" s="332">
        <v>2847.35632937642</v>
      </c>
      <c r="AH40" s="329" t="s">
        <v>1299</v>
      </c>
      <c r="AI40" s="334">
        <v>1.4753780813775699E-88</v>
      </c>
    </row>
    <row r="41" spans="1:35" s="4" customFormat="1" thickBot="1" x14ac:dyDescent="0.25">
      <c r="A41" s="315" t="s">
        <v>1265</v>
      </c>
      <c r="B41" s="316" t="s">
        <v>167</v>
      </c>
      <c r="C41" s="317" t="s">
        <v>1004</v>
      </c>
      <c r="D41" s="315" t="s">
        <v>167</v>
      </c>
      <c r="E41" s="318">
        <v>2436</v>
      </c>
      <c r="F41" s="319">
        <v>310</v>
      </c>
      <c r="G41" s="319">
        <v>2126</v>
      </c>
      <c r="H41" s="319">
        <v>328</v>
      </c>
      <c r="I41" s="319">
        <v>2108</v>
      </c>
      <c r="J41" s="319">
        <v>297</v>
      </c>
      <c r="K41" s="319">
        <v>13</v>
      </c>
      <c r="L41" s="319">
        <v>31</v>
      </c>
      <c r="M41" s="320">
        <v>2095</v>
      </c>
      <c r="N41" s="318">
        <v>12.7</v>
      </c>
      <c r="O41" s="319">
        <v>12.2</v>
      </c>
      <c r="P41" s="320">
        <v>13.5</v>
      </c>
      <c r="Q41" s="321">
        <v>98.193760262725803</v>
      </c>
      <c r="R41" s="198">
        <f t="shared" ref="R41" si="32">Q40/Q41</f>
        <v>1.0059194183415252</v>
      </c>
      <c r="S41" s="322">
        <v>0.920651935730319</v>
      </c>
      <c r="T41" s="322">
        <v>95.806451612903203</v>
      </c>
      <c r="U41" s="322">
        <v>98.541862652869199</v>
      </c>
      <c r="V41" s="322">
        <v>90.548780487804905</v>
      </c>
      <c r="W41" s="198">
        <f t="shared" ref="W41" si="33">V40/V41</f>
        <v>1.0299687179119796</v>
      </c>
      <c r="X41" s="323">
        <v>99.383301707779907</v>
      </c>
      <c r="Y41" s="321">
        <v>-7.9152333673593098</v>
      </c>
      <c r="Z41" s="322">
        <v>-1.2391417716704101</v>
      </c>
      <c r="AA41" s="323">
        <v>0.197846149032048</v>
      </c>
      <c r="AB41" s="321">
        <v>-0.58031650850342498</v>
      </c>
      <c r="AC41" s="322">
        <v>0.29969937607049701</v>
      </c>
      <c r="AD41" s="323">
        <v>1.00074737469358</v>
      </c>
      <c r="AE41" s="321">
        <v>7.4716926549879297</v>
      </c>
      <c r="AF41" s="322">
        <v>0.35563956867901703</v>
      </c>
      <c r="AG41" s="322">
        <v>1757.5791442971899</v>
      </c>
      <c r="AH41" s="319" t="s">
        <v>1300</v>
      </c>
      <c r="AI41" s="324">
        <v>5.4069995396306802E-98</v>
      </c>
    </row>
    <row r="42" spans="1:35" s="4" customFormat="1" ht="14.25" x14ac:dyDescent="0.2"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3"/>
      <c r="R42" s="351"/>
      <c r="S42" s="303"/>
      <c r="T42" s="303"/>
      <c r="U42" s="303"/>
      <c r="V42" s="303"/>
      <c r="W42" s="351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2"/>
      <c r="AI42" s="304"/>
    </row>
    <row r="43" spans="1:35" s="4" customFormat="1" ht="14.25" x14ac:dyDescent="0.2">
      <c r="A43" s="28" t="s">
        <v>1167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302"/>
      <c r="P43" s="302"/>
      <c r="Q43" s="303"/>
      <c r="R43" s="351"/>
      <c r="S43" s="303"/>
      <c r="T43" s="303"/>
      <c r="U43" s="303"/>
      <c r="V43" s="303"/>
      <c r="W43" s="351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2"/>
      <c r="AI43" s="304"/>
    </row>
    <row r="44" spans="1:35" s="4" customFormat="1" ht="15" customHeight="1" x14ac:dyDescent="0.2">
      <c r="A44" s="28" t="s">
        <v>1359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02"/>
      <c r="P44" s="302"/>
      <c r="Q44" s="303"/>
      <c r="R44" s="351"/>
      <c r="S44" s="303"/>
      <c r="T44" s="303"/>
      <c r="U44" s="303"/>
      <c r="V44" s="303"/>
      <c r="W44" s="351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2"/>
      <c r="AI44" s="304"/>
    </row>
    <row r="45" spans="1:35" s="4" customFormat="1" ht="14.25" x14ac:dyDescent="0.2">
      <c r="A45" s="28" t="s">
        <v>1191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02"/>
      <c r="P45" s="302"/>
      <c r="Q45" s="303"/>
      <c r="R45" s="351"/>
      <c r="S45" s="303"/>
      <c r="T45" s="303"/>
      <c r="U45" s="303"/>
      <c r="V45" s="303"/>
      <c r="W45" s="351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2"/>
      <c r="AI45" s="304"/>
    </row>
    <row r="46" spans="1:35" s="4" customFormat="1" ht="14.25" x14ac:dyDescent="0.2">
      <c r="A46" s="28" t="s">
        <v>1379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02"/>
      <c r="P46" s="302"/>
      <c r="Q46" s="303"/>
      <c r="R46" s="351"/>
      <c r="S46" s="303"/>
      <c r="T46" s="303"/>
      <c r="U46" s="303"/>
      <c r="V46" s="303"/>
      <c r="W46" s="351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2"/>
      <c r="AI46" s="304"/>
    </row>
    <row r="47" spans="1:35" s="4" customFormat="1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02"/>
      <c r="P47" s="302"/>
      <c r="Q47" s="303"/>
      <c r="R47" s="351"/>
      <c r="S47" s="303"/>
      <c r="T47" s="303"/>
      <c r="U47" s="303"/>
      <c r="V47" s="303"/>
      <c r="W47" s="351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2"/>
      <c r="AI47" s="304"/>
    </row>
    <row r="48" spans="1:35" s="4" customFormat="1" ht="14.25" x14ac:dyDescent="0.2">
      <c r="A48" s="28" t="s">
        <v>1380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02"/>
      <c r="P48" s="302"/>
      <c r="Q48" s="303"/>
      <c r="R48" s="351"/>
      <c r="S48" s="303"/>
      <c r="T48" s="303"/>
      <c r="U48" s="303"/>
      <c r="V48" s="303"/>
      <c r="W48" s="351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2"/>
      <c r="AI48" s="304"/>
    </row>
    <row r="49" spans="1:35" s="4" customFormat="1" ht="14.25" x14ac:dyDescent="0.2">
      <c r="A49" s="28" t="s">
        <v>1381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02"/>
      <c r="P49" s="302"/>
      <c r="Q49" s="303"/>
      <c r="R49" s="351"/>
      <c r="S49" s="303"/>
      <c r="T49" s="303"/>
      <c r="U49" s="303"/>
      <c r="V49" s="303"/>
      <c r="W49" s="351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2"/>
      <c r="AI49" s="304"/>
    </row>
    <row r="50" spans="1:35" s="4" customFormat="1" ht="14.25" x14ac:dyDescent="0.2">
      <c r="A50" s="28" t="s">
        <v>1162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02"/>
      <c r="P50" s="302"/>
      <c r="Q50" s="303"/>
      <c r="R50" s="351"/>
      <c r="S50" s="303"/>
      <c r="T50" s="303"/>
      <c r="U50" s="303"/>
      <c r="V50" s="303"/>
      <c r="W50" s="351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2"/>
      <c r="AI50" s="304"/>
    </row>
    <row r="51" spans="1:35" s="4" customFormat="1" ht="14.25" x14ac:dyDescent="0.2">
      <c r="A51" s="28" t="s">
        <v>1193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02"/>
      <c r="P51" s="302"/>
      <c r="Q51" s="303"/>
      <c r="R51" s="351"/>
      <c r="S51" s="303"/>
      <c r="T51" s="303"/>
      <c r="U51" s="303"/>
      <c r="V51" s="303"/>
      <c r="W51" s="351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2"/>
      <c r="AI51" s="304"/>
    </row>
  </sheetData>
  <autoFilter ref="A5:AI5"/>
  <mergeCells count="11">
    <mergeCell ref="A3:A5"/>
    <mergeCell ref="B3:C4"/>
    <mergeCell ref="D3:D4"/>
    <mergeCell ref="E3:X3"/>
    <mergeCell ref="Y3:AD3"/>
    <mergeCell ref="AE3:AI4"/>
    <mergeCell ref="E4:M4"/>
    <mergeCell ref="N4:P4"/>
    <mergeCell ref="Q4:X4"/>
    <mergeCell ref="Y4:AA4"/>
    <mergeCell ref="AB4:AD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zoomScale="90" zoomScaleNormal="90" workbookViewId="0"/>
  </sheetViews>
  <sheetFormatPr baseColWidth="10" defaultColWidth="11.28515625" defaultRowHeight="12.75" x14ac:dyDescent="0.2"/>
  <cols>
    <col min="1" max="1" width="21.28515625" customWidth="1"/>
    <col min="2" max="2" width="10.7109375" customWidth="1"/>
    <col min="3" max="3" width="32.7109375" customWidth="1"/>
    <col min="4" max="4" width="11.28515625" customWidth="1"/>
    <col min="5" max="5" width="15.7109375" customWidth="1"/>
    <col min="6" max="6" width="8.42578125" customWidth="1"/>
    <col min="7" max="7" width="10.42578125" customWidth="1"/>
    <col min="8" max="8" width="10.28515625" customWidth="1"/>
    <col min="9" max="9" width="13.85546875" customWidth="1"/>
    <col min="10" max="10" width="18.140625" customWidth="1"/>
    <col min="11" max="11" width="15.42578125" customWidth="1"/>
    <col min="12" max="12" width="16" customWidth="1"/>
    <col min="13" max="13" width="18.140625" customWidth="1"/>
    <col min="14" max="14" width="10.7109375" customWidth="1"/>
    <col min="15" max="15" width="16.28515625" customWidth="1"/>
    <col min="16" max="16" width="12.42578125" customWidth="1"/>
    <col min="17" max="18" width="10.28515625" customWidth="1"/>
    <col min="19" max="19" width="16.85546875" customWidth="1"/>
    <col min="20" max="20" width="18.28515625" customWidth="1"/>
    <col min="21" max="21" width="17.140625" customWidth="1"/>
    <col min="22" max="22" width="16.85546875" customWidth="1"/>
    <col min="23" max="23" width="11.28515625" bestFit="1" customWidth="1"/>
    <col min="24" max="24" width="15.7109375" bestFit="1" customWidth="1"/>
    <col min="25" max="26" width="11.28515625" bestFit="1" customWidth="1"/>
    <col min="27" max="27" width="15.7109375" bestFit="1" customWidth="1"/>
    <col min="28" max="28" width="11.28515625" bestFit="1" customWidth="1"/>
    <col min="29" max="29" width="13.140625" bestFit="1" customWidth="1"/>
    <col min="30" max="30" width="11.28515625" bestFit="1" customWidth="1"/>
    <col min="31" max="31" width="11.85546875" bestFit="1" customWidth="1"/>
    <col min="32" max="32" width="16.85546875" bestFit="1" customWidth="1"/>
    <col min="33" max="33" width="11.7109375" customWidth="1"/>
    <col min="34" max="16384" width="11.28515625" style="273"/>
  </cols>
  <sheetData>
    <row r="1" spans="1:33" ht="16.5" x14ac:dyDescent="0.2">
      <c r="A1" s="65" t="s">
        <v>1391</v>
      </c>
      <c r="B1" s="273"/>
    </row>
    <row r="2" spans="1:33" ht="13.5" thickBot="1" x14ac:dyDescent="0.25"/>
    <row r="3" spans="1:33" s="6" customFormat="1" ht="15.95" customHeight="1" thickBot="1" x14ac:dyDescent="0.3">
      <c r="A3" s="466" t="s">
        <v>1258</v>
      </c>
      <c r="B3" s="443" t="s">
        <v>1057</v>
      </c>
      <c r="C3" s="445"/>
      <c r="D3" s="469" t="s">
        <v>1011</v>
      </c>
      <c r="E3" s="471" t="s">
        <v>1104</v>
      </c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2"/>
      <c r="W3" s="473" t="s">
        <v>1195</v>
      </c>
      <c r="X3" s="474"/>
      <c r="Y3" s="474"/>
      <c r="Z3" s="474"/>
      <c r="AA3" s="474"/>
      <c r="AB3" s="475"/>
      <c r="AC3" s="443" t="s">
        <v>1166</v>
      </c>
      <c r="AD3" s="444"/>
      <c r="AE3" s="444"/>
      <c r="AF3" s="444"/>
      <c r="AG3" s="445"/>
    </row>
    <row r="4" spans="1:33" s="6" customFormat="1" ht="16.5" thickBot="1" x14ac:dyDescent="0.3">
      <c r="A4" s="467"/>
      <c r="B4" s="446"/>
      <c r="C4" s="448"/>
      <c r="D4" s="470"/>
      <c r="E4" s="429" t="s">
        <v>1071</v>
      </c>
      <c r="F4" s="453"/>
      <c r="G4" s="453"/>
      <c r="H4" s="453"/>
      <c r="I4" s="453"/>
      <c r="J4" s="453"/>
      <c r="K4" s="453"/>
      <c r="L4" s="453"/>
      <c r="M4" s="430"/>
      <c r="N4" s="429" t="s">
        <v>1072</v>
      </c>
      <c r="O4" s="453"/>
      <c r="P4" s="430"/>
      <c r="Q4" s="460" t="s">
        <v>1105</v>
      </c>
      <c r="R4" s="461"/>
      <c r="S4" s="461"/>
      <c r="T4" s="461"/>
      <c r="U4" s="461"/>
      <c r="V4" s="462"/>
      <c r="W4" s="473" t="s">
        <v>1197</v>
      </c>
      <c r="X4" s="474"/>
      <c r="Y4" s="475"/>
      <c r="Z4" s="473" t="s">
        <v>1199</v>
      </c>
      <c r="AA4" s="474"/>
      <c r="AB4" s="475"/>
      <c r="AC4" s="447"/>
      <c r="AD4" s="447"/>
      <c r="AE4" s="447"/>
      <c r="AF4" s="447"/>
      <c r="AG4" s="448"/>
    </row>
    <row r="5" spans="1:33" s="23" customFormat="1" ht="63.75" thickBot="1" x14ac:dyDescent="0.3">
      <c r="A5" s="468"/>
      <c r="B5" s="288" t="s">
        <v>1069</v>
      </c>
      <c r="C5" s="274" t="s">
        <v>1165</v>
      </c>
      <c r="D5" s="289" t="s">
        <v>1076</v>
      </c>
      <c r="E5" s="53" t="s">
        <v>1259</v>
      </c>
      <c r="F5" s="54" t="s">
        <v>1096</v>
      </c>
      <c r="G5" s="54" t="s">
        <v>1097</v>
      </c>
      <c r="H5" s="54" t="s">
        <v>1108</v>
      </c>
      <c r="I5" s="54" t="s">
        <v>1109</v>
      </c>
      <c r="J5" s="54" t="s">
        <v>1099</v>
      </c>
      <c r="K5" s="54" t="s">
        <v>1100</v>
      </c>
      <c r="L5" s="54" t="s">
        <v>1101</v>
      </c>
      <c r="M5" s="55" t="s">
        <v>1102</v>
      </c>
      <c r="N5" s="53" t="s">
        <v>1103</v>
      </c>
      <c r="O5" s="54" t="s">
        <v>1099</v>
      </c>
      <c r="P5" s="55" t="s">
        <v>1260</v>
      </c>
      <c r="Q5" s="290" t="s">
        <v>1106</v>
      </c>
      <c r="R5" s="291" t="s">
        <v>1107</v>
      </c>
      <c r="S5" s="291" t="s">
        <v>1187</v>
      </c>
      <c r="T5" s="291" t="s">
        <v>1188</v>
      </c>
      <c r="U5" s="291" t="s">
        <v>1202</v>
      </c>
      <c r="V5" s="292" t="s">
        <v>1189</v>
      </c>
      <c r="W5" s="215" t="s">
        <v>1261</v>
      </c>
      <c r="X5" s="216" t="s">
        <v>1196</v>
      </c>
      <c r="Y5" s="217" t="s">
        <v>1262</v>
      </c>
      <c r="Z5" s="215" t="s">
        <v>1261</v>
      </c>
      <c r="AA5" s="216" t="s">
        <v>1196</v>
      </c>
      <c r="AB5" s="217" t="s">
        <v>1262</v>
      </c>
      <c r="AC5" s="297" t="s">
        <v>1095</v>
      </c>
      <c r="AD5" s="297" t="s">
        <v>1007</v>
      </c>
      <c r="AE5" s="297" t="s">
        <v>1008</v>
      </c>
      <c r="AF5" s="5" t="s">
        <v>1190</v>
      </c>
      <c r="AG5" s="298" t="s">
        <v>1009</v>
      </c>
    </row>
    <row r="6" spans="1:33" s="32" customFormat="1" ht="14.25" x14ac:dyDescent="0.2">
      <c r="A6" s="359" t="s">
        <v>1204</v>
      </c>
      <c r="B6" s="360" t="s">
        <v>37</v>
      </c>
      <c r="C6" s="361" t="s">
        <v>1004</v>
      </c>
      <c r="D6" s="359" t="s">
        <v>1365</v>
      </c>
      <c r="E6" s="362">
        <v>2252</v>
      </c>
      <c r="F6" s="363">
        <v>57</v>
      </c>
      <c r="G6" s="363">
        <v>2195</v>
      </c>
      <c r="H6" s="363">
        <v>658</v>
      </c>
      <c r="I6" s="363">
        <v>1594</v>
      </c>
      <c r="J6" s="363">
        <v>17</v>
      </c>
      <c r="K6" s="363">
        <v>40</v>
      </c>
      <c r="L6" s="363">
        <v>641</v>
      </c>
      <c r="M6" s="364">
        <v>1554</v>
      </c>
      <c r="N6" s="362">
        <v>2.5</v>
      </c>
      <c r="O6" s="363">
        <v>0.8</v>
      </c>
      <c r="P6" s="364">
        <v>29.2</v>
      </c>
      <c r="Q6" s="234">
        <v>69.760213143872093</v>
      </c>
      <c r="R6" s="229">
        <v>1.0135698503354099E-3</v>
      </c>
      <c r="S6" s="229">
        <v>29.824561403508799</v>
      </c>
      <c r="T6" s="229">
        <v>70.797266514806395</v>
      </c>
      <c r="U6" s="229">
        <v>2.5835866261398199</v>
      </c>
      <c r="V6" s="235">
        <v>97.490589711417798</v>
      </c>
      <c r="W6" s="218">
        <v>-0.74642497968080301</v>
      </c>
      <c r="X6" s="219">
        <v>5.7893287372250196E-3</v>
      </c>
      <c r="Y6" s="220">
        <v>0.58095967849618502</v>
      </c>
      <c r="Z6" s="218">
        <v>-2.0763320513894401</v>
      </c>
      <c r="AA6" s="219">
        <v>0.23283261337159999</v>
      </c>
      <c r="AB6" s="220">
        <v>1.2345602581850601</v>
      </c>
      <c r="AC6" s="219">
        <v>0.36021585334985301</v>
      </c>
      <c r="AD6" s="219">
        <v>0.32674136316300401</v>
      </c>
      <c r="AE6" s="219">
        <v>1.43363883690964</v>
      </c>
      <c r="AF6" s="363" t="s">
        <v>1205</v>
      </c>
      <c r="AG6" s="365">
        <v>0.27026630048960998</v>
      </c>
    </row>
    <row r="7" spans="1:33" s="32" customFormat="1" ht="14.25" x14ac:dyDescent="0.2">
      <c r="A7" s="366" t="s">
        <v>1207</v>
      </c>
      <c r="B7" s="367" t="s">
        <v>37</v>
      </c>
      <c r="C7" s="368" t="s">
        <v>1004</v>
      </c>
      <c r="D7" s="366" t="s">
        <v>1365</v>
      </c>
      <c r="E7" s="369">
        <v>1610</v>
      </c>
      <c r="F7" s="370">
        <v>41</v>
      </c>
      <c r="G7" s="370">
        <v>1569</v>
      </c>
      <c r="H7" s="370">
        <v>541</v>
      </c>
      <c r="I7" s="370">
        <v>1069</v>
      </c>
      <c r="J7" s="370">
        <v>18</v>
      </c>
      <c r="K7" s="370">
        <v>23</v>
      </c>
      <c r="L7" s="370">
        <v>523</v>
      </c>
      <c r="M7" s="371">
        <v>1046</v>
      </c>
      <c r="N7" s="369">
        <v>2.5</v>
      </c>
      <c r="O7" s="370">
        <v>1.1000000000000001</v>
      </c>
      <c r="P7" s="371">
        <v>33.6</v>
      </c>
      <c r="Q7" s="244">
        <v>66.086956521739097</v>
      </c>
      <c r="R7" s="264">
        <v>1.5233157603471799E-2</v>
      </c>
      <c r="S7" s="264">
        <v>43.902439024390198</v>
      </c>
      <c r="T7" s="264">
        <v>66.6666666666667</v>
      </c>
      <c r="U7" s="264">
        <v>3.3271719038817</v>
      </c>
      <c r="V7" s="245">
        <v>97.848456501403206</v>
      </c>
      <c r="W7" s="153">
        <v>-0.89700444984430405</v>
      </c>
      <c r="X7" s="221">
        <v>-8.5579656358905701E-2</v>
      </c>
      <c r="Y7" s="154">
        <v>0.60106039983147896</v>
      </c>
      <c r="Z7" s="153">
        <v>-0.14710983913912101</v>
      </c>
      <c r="AA7" s="221">
        <v>0.75771863227120095</v>
      </c>
      <c r="AB7" s="154">
        <v>3.8158969012438702</v>
      </c>
      <c r="AC7" s="221">
        <v>0.70317733380672898</v>
      </c>
      <c r="AD7" s="221">
        <v>0.32949360987972498</v>
      </c>
      <c r="AE7" s="221">
        <v>2.0201612476706101</v>
      </c>
      <c r="AF7" s="370" t="s">
        <v>1208</v>
      </c>
      <c r="AG7" s="372">
        <v>3.28333487925851E-2</v>
      </c>
    </row>
    <row r="8" spans="1:33" s="32" customFormat="1" ht="15" thickBot="1" x14ac:dyDescent="0.25">
      <c r="A8" s="373" t="s">
        <v>1366</v>
      </c>
      <c r="B8" s="374" t="s">
        <v>37</v>
      </c>
      <c r="C8" s="375" t="s">
        <v>1004</v>
      </c>
      <c r="D8" s="373" t="s">
        <v>1365</v>
      </c>
      <c r="E8" s="376">
        <v>1023</v>
      </c>
      <c r="F8" s="377">
        <v>31</v>
      </c>
      <c r="G8" s="377">
        <v>992</v>
      </c>
      <c r="H8" s="377">
        <v>420</v>
      </c>
      <c r="I8" s="377">
        <v>603</v>
      </c>
      <c r="J8" s="377">
        <v>13</v>
      </c>
      <c r="K8" s="377">
        <v>18</v>
      </c>
      <c r="L8" s="377">
        <v>407</v>
      </c>
      <c r="M8" s="378">
        <v>585</v>
      </c>
      <c r="N8" s="376">
        <v>3</v>
      </c>
      <c r="O8" s="377">
        <v>1.3</v>
      </c>
      <c r="P8" s="378">
        <v>41.1</v>
      </c>
      <c r="Q8" s="255">
        <v>58.455522971652002</v>
      </c>
      <c r="R8" s="250">
        <v>1.28177739799193E-3</v>
      </c>
      <c r="S8" s="250">
        <v>41.935483870967701</v>
      </c>
      <c r="T8" s="250">
        <v>58.971774193548399</v>
      </c>
      <c r="U8" s="250">
        <v>3.0952380952380998</v>
      </c>
      <c r="V8" s="256">
        <v>97.014925373134304</v>
      </c>
      <c r="W8" s="156">
        <v>-0.81960987604746205</v>
      </c>
      <c r="X8" s="155">
        <v>3.5061796374785202E-2</v>
      </c>
      <c r="Y8" s="157">
        <v>0.64725077855382396</v>
      </c>
      <c r="Z8" s="156">
        <v>0.41111126046373903</v>
      </c>
      <c r="AA8" s="155">
        <v>0.89825833696767898</v>
      </c>
      <c r="AB8" s="157">
        <v>1.19558039217287</v>
      </c>
      <c r="AC8" s="155">
        <v>0.18329000073032001</v>
      </c>
      <c r="AD8" s="155">
        <v>0.37817189676220597</v>
      </c>
      <c r="AE8" s="155">
        <v>1.2011626956355299</v>
      </c>
      <c r="AF8" s="377" t="s">
        <v>1206</v>
      </c>
      <c r="AG8" s="379">
        <v>0.62790777220483895</v>
      </c>
    </row>
    <row r="9" spans="1:33" s="32" customFormat="1" ht="14.25" x14ac:dyDescent="0.2">
      <c r="A9" s="359" t="s">
        <v>1204</v>
      </c>
      <c r="B9" s="360" t="s">
        <v>69</v>
      </c>
      <c r="C9" s="361" t="s">
        <v>1004</v>
      </c>
      <c r="D9" s="359" t="s">
        <v>69</v>
      </c>
      <c r="E9" s="362">
        <v>2252</v>
      </c>
      <c r="F9" s="363">
        <v>889</v>
      </c>
      <c r="G9" s="363">
        <v>1363</v>
      </c>
      <c r="H9" s="363">
        <v>820</v>
      </c>
      <c r="I9" s="363">
        <v>1432</v>
      </c>
      <c r="J9" s="363">
        <v>638</v>
      </c>
      <c r="K9" s="363">
        <v>251</v>
      </c>
      <c r="L9" s="363">
        <v>182</v>
      </c>
      <c r="M9" s="364">
        <v>1181</v>
      </c>
      <c r="N9" s="362">
        <v>39.5</v>
      </c>
      <c r="O9" s="363">
        <v>28.3</v>
      </c>
      <c r="P9" s="364">
        <v>36.4</v>
      </c>
      <c r="Q9" s="234">
        <v>80.772646536412097</v>
      </c>
      <c r="R9" s="229">
        <v>0.59212250094950902</v>
      </c>
      <c r="S9" s="229">
        <v>71.766029246344203</v>
      </c>
      <c r="T9" s="229">
        <v>86.647101980924404</v>
      </c>
      <c r="U9" s="229">
        <v>77.804878048780495</v>
      </c>
      <c r="V9" s="235">
        <v>82.472067039106193</v>
      </c>
      <c r="W9" s="218">
        <v>-4.2709813653208997</v>
      </c>
      <c r="X9" s="219">
        <v>-2.29510735548712</v>
      </c>
      <c r="Y9" s="220">
        <v>-1.0068448721409899</v>
      </c>
      <c r="Z9" s="218">
        <v>-1.4760257019596901</v>
      </c>
      <c r="AA9" s="219">
        <v>0.89300420401181602</v>
      </c>
      <c r="AB9" s="220">
        <v>3.1059122510461301</v>
      </c>
      <c r="AC9" s="219">
        <v>2.8094545162899802</v>
      </c>
      <c r="AD9" s="219">
        <v>0.116304306849921</v>
      </c>
      <c r="AE9" s="219">
        <v>16.6008602496855</v>
      </c>
      <c r="AF9" s="363" t="s">
        <v>1218</v>
      </c>
      <c r="AG9" s="365">
        <v>6.4474230752883606E-129</v>
      </c>
    </row>
    <row r="10" spans="1:33" s="32" customFormat="1" ht="14.25" x14ac:dyDescent="0.2">
      <c r="A10" s="366" t="s">
        <v>1207</v>
      </c>
      <c r="B10" s="367" t="s">
        <v>69</v>
      </c>
      <c r="C10" s="368" t="s">
        <v>1004</v>
      </c>
      <c r="D10" s="366" t="s">
        <v>69</v>
      </c>
      <c r="E10" s="369">
        <v>1610</v>
      </c>
      <c r="F10" s="370">
        <v>444</v>
      </c>
      <c r="G10" s="370">
        <v>1166</v>
      </c>
      <c r="H10" s="370">
        <v>331</v>
      </c>
      <c r="I10" s="370">
        <v>1279</v>
      </c>
      <c r="J10" s="370">
        <v>265</v>
      </c>
      <c r="K10" s="370">
        <v>179</v>
      </c>
      <c r="L10" s="370">
        <v>66</v>
      </c>
      <c r="M10" s="371">
        <v>1100</v>
      </c>
      <c r="N10" s="369">
        <v>27.6</v>
      </c>
      <c r="O10" s="370">
        <v>16.5</v>
      </c>
      <c r="P10" s="371">
        <v>20.6</v>
      </c>
      <c r="Q10" s="244">
        <v>84.7826086956522</v>
      </c>
      <c r="R10" s="264">
        <v>0.58645323760617796</v>
      </c>
      <c r="S10" s="264">
        <v>59.684684684684697</v>
      </c>
      <c r="T10" s="264">
        <v>94.339622641509393</v>
      </c>
      <c r="U10" s="264">
        <v>80.060422960725106</v>
      </c>
      <c r="V10" s="245">
        <v>86.004691164972598</v>
      </c>
      <c r="W10" s="153">
        <v>-4.5221600115406799</v>
      </c>
      <c r="X10" s="221">
        <v>-2.68451874692895</v>
      </c>
      <c r="Y10" s="154">
        <v>-0.89309590548658901</v>
      </c>
      <c r="Z10" s="153">
        <v>-0.81221763385391899</v>
      </c>
      <c r="AA10" s="221">
        <v>0.71533613575358501</v>
      </c>
      <c r="AB10" s="154">
        <v>2.45305015908998</v>
      </c>
      <c r="AC10" s="221">
        <v>3.1386208103648601</v>
      </c>
      <c r="AD10" s="221">
        <v>0.166078668313938</v>
      </c>
      <c r="AE10" s="221">
        <v>23.072024208593</v>
      </c>
      <c r="AF10" s="370" t="s">
        <v>1220</v>
      </c>
      <c r="AG10" s="372">
        <v>1.17567857101163E-79</v>
      </c>
    </row>
    <row r="11" spans="1:33" s="32" customFormat="1" ht="15" thickBot="1" x14ac:dyDescent="0.25">
      <c r="A11" s="373" t="s">
        <v>1366</v>
      </c>
      <c r="B11" s="374" t="s">
        <v>69</v>
      </c>
      <c r="C11" s="375" t="s">
        <v>1004</v>
      </c>
      <c r="D11" s="373" t="s">
        <v>69</v>
      </c>
      <c r="E11" s="376">
        <v>1023</v>
      </c>
      <c r="F11" s="377">
        <v>166</v>
      </c>
      <c r="G11" s="377">
        <v>857</v>
      </c>
      <c r="H11" s="377">
        <v>168</v>
      </c>
      <c r="I11" s="377">
        <v>855</v>
      </c>
      <c r="J11" s="377">
        <v>103</v>
      </c>
      <c r="K11" s="377">
        <v>63</v>
      </c>
      <c r="L11" s="377">
        <v>65</v>
      </c>
      <c r="M11" s="378">
        <v>792</v>
      </c>
      <c r="N11" s="376">
        <v>16.2</v>
      </c>
      <c r="O11" s="377">
        <v>10.1</v>
      </c>
      <c r="P11" s="378">
        <v>16.399999999999999</v>
      </c>
      <c r="Q11" s="255">
        <v>87.487781036168101</v>
      </c>
      <c r="R11" s="250">
        <v>0.54200331577511496</v>
      </c>
      <c r="S11" s="250">
        <v>62.048192771084302</v>
      </c>
      <c r="T11" s="250">
        <v>92.415402567094503</v>
      </c>
      <c r="U11" s="250">
        <v>61.309523809523803</v>
      </c>
      <c r="V11" s="256">
        <v>92.631578947368396</v>
      </c>
      <c r="W11" s="156">
        <v>-5.7140610068556903</v>
      </c>
      <c r="X11" s="155">
        <v>-3.28896969875208</v>
      </c>
      <c r="Y11" s="157">
        <v>-1.95867812327763</v>
      </c>
      <c r="Z11" s="156">
        <v>-1.81179052894537</v>
      </c>
      <c r="AA11" s="155">
        <v>1.40845786941818</v>
      </c>
      <c r="AB11" s="157">
        <v>3.4130026043862598</v>
      </c>
      <c r="AC11" s="155">
        <v>2.8528744614944599</v>
      </c>
      <c r="AD11" s="155">
        <v>0.218950665897999</v>
      </c>
      <c r="AE11" s="155">
        <v>17.337546392672301</v>
      </c>
      <c r="AF11" s="377" t="s">
        <v>1219</v>
      </c>
      <c r="AG11" s="379">
        <v>8.2868723958759903E-39</v>
      </c>
    </row>
    <row r="12" spans="1:33" s="32" customFormat="1" ht="14.25" x14ac:dyDescent="0.2">
      <c r="A12" s="359" t="s">
        <v>1204</v>
      </c>
      <c r="B12" s="360" t="s">
        <v>86</v>
      </c>
      <c r="C12" s="361" t="s">
        <v>1004</v>
      </c>
      <c r="D12" s="359" t="s">
        <v>86</v>
      </c>
      <c r="E12" s="362">
        <v>2252</v>
      </c>
      <c r="F12" s="363">
        <v>643</v>
      </c>
      <c r="G12" s="363">
        <v>1609</v>
      </c>
      <c r="H12" s="363">
        <v>499</v>
      </c>
      <c r="I12" s="363">
        <v>1753</v>
      </c>
      <c r="J12" s="363">
        <v>455</v>
      </c>
      <c r="K12" s="363">
        <v>188</v>
      </c>
      <c r="L12" s="363">
        <v>44</v>
      </c>
      <c r="M12" s="364">
        <v>1565</v>
      </c>
      <c r="N12" s="362">
        <v>28.6</v>
      </c>
      <c r="O12" s="363">
        <v>20.2</v>
      </c>
      <c r="P12" s="364">
        <v>22.2</v>
      </c>
      <c r="Q12" s="234">
        <v>89.698046181172302</v>
      </c>
      <c r="R12" s="229">
        <v>0.72930308227162699</v>
      </c>
      <c r="S12" s="229">
        <v>70.762052877138402</v>
      </c>
      <c r="T12" s="229">
        <v>97.265382224984506</v>
      </c>
      <c r="U12" s="229">
        <v>91.182364729458897</v>
      </c>
      <c r="V12" s="235">
        <v>89.275527666856803</v>
      </c>
      <c r="W12" s="218">
        <v>-1.3311622757929999</v>
      </c>
      <c r="X12" s="219">
        <v>-0.34507580306471303</v>
      </c>
      <c r="Y12" s="220">
        <v>0.138357417897988</v>
      </c>
      <c r="Z12" s="218">
        <v>-0.73822139571073397</v>
      </c>
      <c r="AA12" s="219">
        <v>3.3701484595536201E-2</v>
      </c>
      <c r="AB12" s="220">
        <v>0.84457163455916695</v>
      </c>
      <c r="AC12" s="219">
        <v>4.4657088670620704</v>
      </c>
      <c r="AD12" s="219">
        <v>0.17831044103633001</v>
      </c>
      <c r="AE12" s="219">
        <v>86.982666838338702</v>
      </c>
      <c r="AF12" s="363" t="s">
        <v>1230</v>
      </c>
      <c r="AG12" s="365">
        <v>2.0004788050200299E-138</v>
      </c>
    </row>
    <row r="13" spans="1:33" s="32" customFormat="1" ht="14.25" x14ac:dyDescent="0.2">
      <c r="A13" s="366" t="s">
        <v>1207</v>
      </c>
      <c r="B13" s="367" t="s">
        <v>86</v>
      </c>
      <c r="C13" s="368" t="s">
        <v>1004</v>
      </c>
      <c r="D13" s="366" t="s">
        <v>86</v>
      </c>
      <c r="E13" s="369">
        <v>1610</v>
      </c>
      <c r="F13" s="370">
        <v>408</v>
      </c>
      <c r="G13" s="370">
        <v>1202</v>
      </c>
      <c r="H13" s="370">
        <v>302</v>
      </c>
      <c r="I13" s="370">
        <v>1308</v>
      </c>
      <c r="J13" s="370">
        <v>277</v>
      </c>
      <c r="K13" s="370">
        <v>131</v>
      </c>
      <c r="L13" s="370">
        <v>25</v>
      </c>
      <c r="M13" s="371">
        <v>1177</v>
      </c>
      <c r="N13" s="369">
        <v>25.3</v>
      </c>
      <c r="O13" s="370">
        <v>17.2</v>
      </c>
      <c r="P13" s="371">
        <v>18.8</v>
      </c>
      <c r="Q13" s="244">
        <v>90.310559006211193</v>
      </c>
      <c r="R13" s="264">
        <v>0.71989632729170605</v>
      </c>
      <c r="S13" s="264">
        <v>67.892156862745097</v>
      </c>
      <c r="T13" s="264">
        <v>97.920133111480894</v>
      </c>
      <c r="U13" s="264">
        <v>91.721854304635798</v>
      </c>
      <c r="V13" s="245">
        <v>89.984709480122305</v>
      </c>
      <c r="W13" s="153">
        <v>-0.86431777341054095</v>
      </c>
      <c r="X13" s="221">
        <v>-0.24353565699662599</v>
      </c>
      <c r="Y13" s="154">
        <v>0.71433921467165096</v>
      </c>
      <c r="Z13" s="153">
        <v>-0.94636466239524897</v>
      </c>
      <c r="AA13" s="221">
        <v>2.71419483500247E-3</v>
      </c>
      <c r="AB13" s="154">
        <v>0.90387861573037598</v>
      </c>
      <c r="AC13" s="221">
        <v>4.75695252642371</v>
      </c>
      <c r="AD13" s="221">
        <v>0.24319577065448</v>
      </c>
      <c r="AE13" s="221">
        <v>116.39068733966199</v>
      </c>
      <c r="AF13" s="370" t="s">
        <v>1232</v>
      </c>
      <c r="AG13" s="372">
        <v>3.3789675318175798E-85</v>
      </c>
    </row>
    <row r="14" spans="1:33" s="32" customFormat="1" ht="15" thickBot="1" x14ac:dyDescent="0.25">
      <c r="A14" s="373" t="s">
        <v>1366</v>
      </c>
      <c r="B14" s="374" t="s">
        <v>86</v>
      </c>
      <c r="C14" s="375" t="s">
        <v>1004</v>
      </c>
      <c r="D14" s="373" t="s">
        <v>86</v>
      </c>
      <c r="E14" s="376">
        <v>1023</v>
      </c>
      <c r="F14" s="377">
        <v>194</v>
      </c>
      <c r="G14" s="377">
        <v>829</v>
      </c>
      <c r="H14" s="377">
        <v>147</v>
      </c>
      <c r="I14" s="377">
        <v>876</v>
      </c>
      <c r="J14" s="377">
        <v>138</v>
      </c>
      <c r="K14" s="377">
        <v>56</v>
      </c>
      <c r="L14" s="377">
        <v>9</v>
      </c>
      <c r="M14" s="378">
        <v>820</v>
      </c>
      <c r="N14" s="376">
        <v>19</v>
      </c>
      <c r="O14" s="377">
        <v>13.5</v>
      </c>
      <c r="P14" s="378">
        <v>14.4</v>
      </c>
      <c r="Q14" s="255">
        <v>93.646138807429097</v>
      </c>
      <c r="R14" s="250">
        <v>0.77212678242811195</v>
      </c>
      <c r="S14" s="250">
        <v>71.134020618556704</v>
      </c>
      <c r="T14" s="250">
        <v>98.914354644149597</v>
      </c>
      <c r="U14" s="250">
        <v>93.877551020408205</v>
      </c>
      <c r="V14" s="256">
        <v>93.607305936073104</v>
      </c>
      <c r="W14" s="156">
        <v>-0.12659249835634201</v>
      </c>
      <c r="X14" s="155">
        <v>0.34423862545026901</v>
      </c>
      <c r="Y14" s="157">
        <v>0.40311974848329701</v>
      </c>
      <c r="Z14" s="156">
        <v>-0.87770921908046695</v>
      </c>
      <c r="AA14" s="155">
        <v>-1.08047696615594E-2</v>
      </c>
      <c r="AB14" s="157">
        <v>0.97250970612041998</v>
      </c>
      <c r="AC14" s="155">
        <v>5.66567430331071</v>
      </c>
      <c r="AD14" s="155">
        <v>0.40842570740828799</v>
      </c>
      <c r="AE14" s="155">
        <v>288.78264257076899</v>
      </c>
      <c r="AF14" s="377" t="s">
        <v>1231</v>
      </c>
      <c r="AG14" s="379">
        <v>9.3651959263351909E-44</v>
      </c>
    </row>
    <row r="15" spans="1:33" s="32" customFormat="1" ht="14.25" x14ac:dyDescent="0.2">
      <c r="A15" s="359" t="s">
        <v>1204</v>
      </c>
      <c r="B15" s="360" t="s">
        <v>138</v>
      </c>
      <c r="C15" s="361" t="s">
        <v>1004</v>
      </c>
      <c r="D15" s="359" t="s">
        <v>138</v>
      </c>
      <c r="E15" s="362">
        <v>2252</v>
      </c>
      <c r="F15" s="363">
        <v>45</v>
      </c>
      <c r="G15" s="363">
        <v>2207</v>
      </c>
      <c r="H15" s="363">
        <v>63</v>
      </c>
      <c r="I15" s="363">
        <v>2189</v>
      </c>
      <c r="J15" s="363">
        <v>14</v>
      </c>
      <c r="K15" s="363">
        <v>31</v>
      </c>
      <c r="L15" s="363">
        <v>49</v>
      </c>
      <c r="M15" s="364">
        <v>2158</v>
      </c>
      <c r="N15" s="362">
        <v>2</v>
      </c>
      <c r="O15" s="363">
        <v>0.6</v>
      </c>
      <c r="P15" s="364">
        <v>2.8</v>
      </c>
      <c r="Q15" s="234">
        <v>96.4476021314387</v>
      </c>
      <c r="R15" s="229">
        <v>0.241578473222028</v>
      </c>
      <c r="S15" s="229">
        <v>31.1111111111111</v>
      </c>
      <c r="T15" s="229">
        <v>97.779791572270099</v>
      </c>
      <c r="U15" s="229">
        <v>22.2222222222222</v>
      </c>
      <c r="V15" s="235">
        <v>98.583828232069393</v>
      </c>
      <c r="W15" s="218">
        <v>-1.22869882814632</v>
      </c>
      <c r="X15" s="219">
        <v>-0.32270437139619201</v>
      </c>
      <c r="Y15" s="220">
        <v>0.63293724105889004</v>
      </c>
      <c r="Z15" s="218">
        <v>-8.7782778899526299E-3</v>
      </c>
      <c r="AA15" s="219">
        <v>0.50178561019874901</v>
      </c>
      <c r="AB15" s="220">
        <v>1.85175882193984</v>
      </c>
      <c r="AC15" s="219">
        <v>2.8457060956509199</v>
      </c>
      <c r="AD15" s="219">
        <v>0.37224256340260597</v>
      </c>
      <c r="AE15" s="219">
        <v>17.213708903799802</v>
      </c>
      <c r="AF15" s="363" t="s">
        <v>1224</v>
      </c>
      <c r="AG15" s="365">
        <v>2.09330881573027E-14</v>
      </c>
    </row>
    <row r="16" spans="1:33" s="32" customFormat="1" ht="14.25" x14ac:dyDescent="0.2">
      <c r="A16" s="366" t="s">
        <v>1207</v>
      </c>
      <c r="B16" s="367" t="s">
        <v>138</v>
      </c>
      <c r="C16" s="368" t="s">
        <v>1004</v>
      </c>
      <c r="D16" s="366" t="s">
        <v>138</v>
      </c>
      <c r="E16" s="369">
        <v>1610</v>
      </c>
      <c r="F16" s="370">
        <v>55</v>
      </c>
      <c r="G16" s="370">
        <v>1555</v>
      </c>
      <c r="H16" s="370">
        <v>40</v>
      </c>
      <c r="I16" s="370">
        <v>1570</v>
      </c>
      <c r="J16" s="370">
        <v>18</v>
      </c>
      <c r="K16" s="370">
        <v>37</v>
      </c>
      <c r="L16" s="370">
        <v>22</v>
      </c>
      <c r="M16" s="371">
        <v>1533</v>
      </c>
      <c r="N16" s="369">
        <v>3.4</v>
      </c>
      <c r="O16" s="370">
        <v>1.1000000000000001</v>
      </c>
      <c r="P16" s="371">
        <v>2.5</v>
      </c>
      <c r="Q16" s="244">
        <v>96.335403726708094</v>
      </c>
      <c r="R16" s="264">
        <v>0.36055200269269599</v>
      </c>
      <c r="S16" s="264">
        <v>32.727272727272698</v>
      </c>
      <c r="T16" s="264">
        <v>98.585209003215397</v>
      </c>
      <c r="U16" s="264">
        <v>45</v>
      </c>
      <c r="V16" s="245">
        <v>97.643312101910794</v>
      </c>
      <c r="W16" s="153">
        <v>-1.97432433262996</v>
      </c>
      <c r="X16" s="221">
        <v>0.13883420991742901</v>
      </c>
      <c r="Y16" s="154">
        <v>1.86217996552383</v>
      </c>
      <c r="Z16" s="153">
        <v>-2.71306727524376E-2</v>
      </c>
      <c r="AA16" s="221">
        <v>0.27834280516278398</v>
      </c>
      <c r="AB16" s="154">
        <v>1.3328732132885299</v>
      </c>
      <c r="AC16" s="221">
        <v>3.3275742958842098</v>
      </c>
      <c r="AD16" s="221">
        <v>0.36707848990636599</v>
      </c>
      <c r="AE16" s="221">
        <v>27.870653681524999</v>
      </c>
      <c r="AF16" s="370" t="s">
        <v>1226</v>
      </c>
      <c r="AG16" s="372">
        <v>1.2458001506985101E-19</v>
      </c>
    </row>
    <row r="17" spans="1:33" s="32" customFormat="1" ht="15" thickBot="1" x14ac:dyDescent="0.25">
      <c r="A17" s="373" t="s">
        <v>1366</v>
      </c>
      <c r="B17" s="374" t="s">
        <v>138</v>
      </c>
      <c r="C17" s="375" t="s">
        <v>1004</v>
      </c>
      <c r="D17" s="373" t="s">
        <v>138</v>
      </c>
      <c r="E17" s="376">
        <v>1023</v>
      </c>
      <c r="F17" s="377">
        <v>26</v>
      </c>
      <c r="G17" s="377">
        <v>997</v>
      </c>
      <c r="H17" s="377">
        <v>23</v>
      </c>
      <c r="I17" s="377">
        <v>1000</v>
      </c>
      <c r="J17" s="377">
        <v>11</v>
      </c>
      <c r="K17" s="377">
        <v>15</v>
      </c>
      <c r="L17" s="377">
        <v>12</v>
      </c>
      <c r="M17" s="378">
        <v>985</v>
      </c>
      <c r="N17" s="376">
        <v>2.5</v>
      </c>
      <c r="O17" s="377">
        <v>1.1000000000000001</v>
      </c>
      <c r="P17" s="378">
        <v>2.2000000000000002</v>
      </c>
      <c r="Q17" s="255">
        <v>97.3607038123167</v>
      </c>
      <c r="R17" s="250">
        <v>0.43551123009952802</v>
      </c>
      <c r="S17" s="250">
        <v>42.307692307692299</v>
      </c>
      <c r="T17" s="250">
        <v>98.796389167502497</v>
      </c>
      <c r="U17" s="250">
        <v>47.826086956521699</v>
      </c>
      <c r="V17" s="256">
        <v>98.5</v>
      </c>
      <c r="W17" s="156">
        <v>-0.53141892185310502</v>
      </c>
      <c r="X17" s="155">
        <v>-3.5009497225492403E-2</v>
      </c>
      <c r="Y17" s="157">
        <v>2.4909359991428599</v>
      </c>
      <c r="Z17" s="156">
        <v>-0.21832593672949499</v>
      </c>
      <c r="AA17" s="155">
        <v>-1.2367970791586601E-2</v>
      </c>
      <c r="AB17" s="157">
        <v>0.474148930105174</v>
      </c>
      <c r="AC17" s="155">
        <v>4.0692709134192402</v>
      </c>
      <c r="AD17" s="155">
        <v>0.60861222417043603</v>
      </c>
      <c r="AE17" s="155">
        <v>58.5142850559564</v>
      </c>
      <c r="AF17" s="377" t="s">
        <v>1225</v>
      </c>
      <c r="AG17" s="379">
        <v>2.2912258183136E-11</v>
      </c>
    </row>
    <row r="18" spans="1:33" s="32" customFormat="1" ht="14.25" x14ac:dyDescent="0.2">
      <c r="A18" s="359" t="s">
        <v>1204</v>
      </c>
      <c r="B18" s="360" t="s">
        <v>150</v>
      </c>
      <c r="C18" s="361" t="s">
        <v>1004</v>
      </c>
      <c r="D18" s="359" t="s">
        <v>150</v>
      </c>
      <c r="E18" s="362">
        <v>2252</v>
      </c>
      <c r="F18" s="363">
        <v>200</v>
      </c>
      <c r="G18" s="363">
        <v>2052</v>
      </c>
      <c r="H18" s="363">
        <v>237</v>
      </c>
      <c r="I18" s="363">
        <v>2015</v>
      </c>
      <c r="J18" s="363">
        <v>183</v>
      </c>
      <c r="K18" s="363">
        <v>17</v>
      </c>
      <c r="L18" s="363">
        <v>54</v>
      </c>
      <c r="M18" s="364">
        <v>1998</v>
      </c>
      <c r="N18" s="362">
        <v>8.9</v>
      </c>
      <c r="O18" s="363">
        <v>8.1</v>
      </c>
      <c r="P18" s="364">
        <v>10.5</v>
      </c>
      <c r="Q18" s="234">
        <v>96.847246891651906</v>
      </c>
      <c r="R18" s="229">
        <v>0.82020950744610499</v>
      </c>
      <c r="S18" s="229">
        <v>91.5</v>
      </c>
      <c r="T18" s="229">
        <v>97.368421052631604</v>
      </c>
      <c r="U18" s="229">
        <v>77.2151898734177</v>
      </c>
      <c r="V18" s="235">
        <v>99.156327543424297</v>
      </c>
      <c r="W18" s="218">
        <v>-2.2886412694600198</v>
      </c>
      <c r="X18" s="219">
        <v>-0.71044653324263896</v>
      </c>
      <c r="Y18" s="220">
        <v>0.39867737368920297</v>
      </c>
      <c r="Z18" s="218">
        <v>-0.85022517852789803</v>
      </c>
      <c r="AA18" s="219">
        <v>0.53881941548754597</v>
      </c>
      <c r="AB18" s="220">
        <v>2.1064410495644501</v>
      </c>
      <c r="AC18" s="219">
        <v>6.1636569956817002</v>
      </c>
      <c r="AD18" s="219">
        <v>0.30718195007068999</v>
      </c>
      <c r="AE18" s="219">
        <v>475.16256884561699</v>
      </c>
      <c r="AF18" s="363" t="s">
        <v>1227</v>
      </c>
      <c r="AG18" s="365">
        <v>1.4879112833452101E-89</v>
      </c>
    </row>
    <row r="19" spans="1:33" s="32" customFormat="1" ht="14.25" x14ac:dyDescent="0.2">
      <c r="A19" s="366" t="s">
        <v>1207</v>
      </c>
      <c r="B19" s="367" t="s">
        <v>150</v>
      </c>
      <c r="C19" s="368" t="s">
        <v>1004</v>
      </c>
      <c r="D19" s="366" t="s">
        <v>150</v>
      </c>
      <c r="E19" s="369">
        <v>1610</v>
      </c>
      <c r="F19" s="370">
        <v>142</v>
      </c>
      <c r="G19" s="370">
        <v>1468</v>
      </c>
      <c r="H19" s="370">
        <v>211</v>
      </c>
      <c r="I19" s="370">
        <v>1399</v>
      </c>
      <c r="J19" s="370">
        <v>131</v>
      </c>
      <c r="K19" s="370">
        <v>11</v>
      </c>
      <c r="L19" s="370">
        <v>80</v>
      </c>
      <c r="M19" s="371">
        <v>1388</v>
      </c>
      <c r="N19" s="369">
        <v>8.8000000000000007</v>
      </c>
      <c r="O19" s="370">
        <v>8.1</v>
      </c>
      <c r="P19" s="371">
        <v>13.1</v>
      </c>
      <c r="Q19" s="244">
        <v>94.347826086956502</v>
      </c>
      <c r="R19" s="264">
        <v>0.71182480143822002</v>
      </c>
      <c r="S19" s="264">
        <v>92.253521126760603</v>
      </c>
      <c r="T19" s="264">
        <v>94.550408719346095</v>
      </c>
      <c r="U19" s="264">
        <v>62.085308056872002</v>
      </c>
      <c r="V19" s="245">
        <v>99.213724088634706</v>
      </c>
      <c r="W19" s="153">
        <v>-2.0646788406507102</v>
      </c>
      <c r="X19" s="221">
        <v>-1.1796172461502501</v>
      </c>
      <c r="Y19" s="154">
        <v>-0.115438453513787</v>
      </c>
      <c r="Z19" s="153">
        <v>-1.5363708592182601</v>
      </c>
      <c r="AA19" s="221">
        <v>0.928480040524579</v>
      </c>
      <c r="AB19" s="154">
        <v>2.2100037227958</v>
      </c>
      <c r="AC19" s="221">
        <v>5.36103812381055</v>
      </c>
      <c r="AD19" s="221">
        <v>0.33885970283785199</v>
      </c>
      <c r="AE19" s="221">
        <v>212.94589594817899</v>
      </c>
      <c r="AF19" s="370" t="s">
        <v>1229</v>
      </c>
      <c r="AG19" s="372">
        <v>2.2356443447715399E-56</v>
      </c>
    </row>
    <row r="20" spans="1:33" s="32" customFormat="1" ht="15" thickBot="1" x14ac:dyDescent="0.25">
      <c r="A20" s="373" t="s">
        <v>1366</v>
      </c>
      <c r="B20" s="374" t="s">
        <v>150</v>
      </c>
      <c r="C20" s="375" t="s">
        <v>1004</v>
      </c>
      <c r="D20" s="373" t="s">
        <v>150</v>
      </c>
      <c r="E20" s="376">
        <v>1023</v>
      </c>
      <c r="F20" s="377">
        <v>72</v>
      </c>
      <c r="G20" s="377">
        <v>951</v>
      </c>
      <c r="H20" s="377">
        <v>136</v>
      </c>
      <c r="I20" s="377">
        <v>887</v>
      </c>
      <c r="J20" s="377">
        <v>67</v>
      </c>
      <c r="K20" s="377">
        <v>5</v>
      </c>
      <c r="L20" s="377">
        <v>69</v>
      </c>
      <c r="M20" s="378">
        <v>882</v>
      </c>
      <c r="N20" s="376">
        <v>7</v>
      </c>
      <c r="O20" s="377">
        <v>6.5</v>
      </c>
      <c r="P20" s="378">
        <v>13.3</v>
      </c>
      <c r="Q20" s="255">
        <v>92.766373411534701</v>
      </c>
      <c r="R20" s="250">
        <v>0.608167701863354</v>
      </c>
      <c r="S20" s="250">
        <v>93.0555555555556</v>
      </c>
      <c r="T20" s="250">
        <v>92.744479495268095</v>
      </c>
      <c r="U20" s="250">
        <v>49.264705882352899</v>
      </c>
      <c r="V20" s="256">
        <v>99.4363021420519</v>
      </c>
      <c r="W20" s="156">
        <v>-1.5014394884395501</v>
      </c>
      <c r="X20" s="155">
        <v>-0.38976734766361198</v>
      </c>
      <c r="Y20" s="157">
        <v>0.22919198578702701</v>
      </c>
      <c r="Z20" s="156">
        <v>-0.71849561803678796</v>
      </c>
      <c r="AA20" s="155">
        <v>1.2260764859780899</v>
      </c>
      <c r="AB20" s="157">
        <v>6.1888092857891603</v>
      </c>
      <c r="AC20" s="155">
        <v>5.4152537559979601</v>
      </c>
      <c r="AD20" s="155">
        <v>0.50575423842177003</v>
      </c>
      <c r="AE20" s="155">
        <v>224.80958522189599</v>
      </c>
      <c r="AF20" s="377" t="s">
        <v>1228</v>
      </c>
      <c r="AG20" s="379">
        <v>9.4082543546157494E-27</v>
      </c>
    </row>
    <row r="21" spans="1:33" s="32" customFormat="1" ht="14.25" x14ac:dyDescent="0.2">
      <c r="A21" s="359" t="s">
        <v>1204</v>
      </c>
      <c r="B21" s="360" t="s">
        <v>132</v>
      </c>
      <c r="C21" s="361" t="s">
        <v>1004</v>
      </c>
      <c r="D21" s="359" t="s">
        <v>132</v>
      </c>
      <c r="E21" s="362">
        <v>2252</v>
      </c>
      <c r="F21" s="363">
        <v>288</v>
      </c>
      <c r="G21" s="363">
        <v>1964</v>
      </c>
      <c r="H21" s="363">
        <v>309</v>
      </c>
      <c r="I21" s="363">
        <v>1943</v>
      </c>
      <c r="J21" s="363">
        <v>270</v>
      </c>
      <c r="K21" s="363">
        <v>18</v>
      </c>
      <c r="L21" s="363">
        <v>39</v>
      </c>
      <c r="M21" s="364">
        <v>1925</v>
      </c>
      <c r="N21" s="362">
        <v>12.8</v>
      </c>
      <c r="O21" s="363">
        <v>12</v>
      </c>
      <c r="P21" s="364">
        <v>13.7</v>
      </c>
      <c r="Q21" s="234">
        <v>97.468916518650104</v>
      </c>
      <c r="R21" s="229">
        <v>0.88995422046190997</v>
      </c>
      <c r="S21" s="229">
        <v>93.75</v>
      </c>
      <c r="T21" s="229">
        <v>98.014256619144604</v>
      </c>
      <c r="U21" s="229">
        <v>87.378640776699001</v>
      </c>
      <c r="V21" s="235">
        <v>99.0735975295934</v>
      </c>
      <c r="W21" s="218">
        <v>-3.8935063110536898</v>
      </c>
      <c r="X21" s="219">
        <v>-1.5107058954197401</v>
      </c>
      <c r="Y21" s="220">
        <v>0.12752022058371801</v>
      </c>
      <c r="Z21" s="218">
        <v>-1.0450350826093699</v>
      </c>
      <c r="AA21" s="219">
        <v>0.12741123396653001</v>
      </c>
      <c r="AB21" s="220">
        <v>1.0815997560502999</v>
      </c>
      <c r="AC21" s="219">
        <v>6.7643477030976404</v>
      </c>
      <c r="AD21" s="219">
        <v>0.31895706909919902</v>
      </c>
      <c r="AE21" s="219">
        <v>866.40087282120805</v>
      </c>
      <c r="AF21" s="363" t="s">
        <v>1215</v>
      </c>
      <c r="AG21" s="365">
        <v>8.1071654760318401E-100</v>
      </c>
    </row>
    <row r="22" spans="1:33" s="32" customFormat="1" ht="14.25" x14ac:dyDescent="0.2">
      <c r="A22" s="366" t="s">
        <v>1207</v>
      </c>
      <c r="B22" s="367" t="s">
        <v>132</v>
      </c>
      <c r="C22" s="368" t="s">
        <v>1004</v>
      </c>
      <c r="D22" s="366" t="s">
        <v>132</v>
      </c>
      <c r="E22" s="369">
        <v>1610</v>
      </c>
      <c r="F22" s="370">
        <v>125</v>
      </c>
      <c r="G22" s="370">
        <v>1485</v>
      </c>
      <c r="H22" s="370">
        <v>129</v>
      </c>
      <c r="I22" s="370">
        <v>1481</v>
      </c>
      <c r="J22" s="370">
        <v>108</v>
      </c>
      <c r="K22" s="370">
        <v>17</v>
      </c>
      <c r="L22" s="370">
        <v>21</v>
      </c>
      <c r="M22" s="371">
        <v>1464</v>
      </c>
      <c r="N22" s="369">
        <v>7.8</v>
      </c>
      <c r="O22" s="370">
        <v>6.7</v>
      </c>
      <c r="P22" s="371">
        <v>8</v>
      </c>
      <c r="Q22" s="153">
        <v>97.639751552795005</v>
      </c>
      <c r="R22" s="221">
        <v>0.83758528232764295</v>
      </c>
      <c r="S22" s="221">
        <v>86.4</v>
      </c>
      <c r="T22" s="221">
        <v>98.585858585858603</v>
      </c>
      <c r="U22" s="221">
        <v>83.720930232558104</v>
      </c>
      <c r="V22" s="154">
        <v>98.852126941255904</v>
      </c>
      <c r="W22" s="153">
        <v>-8.2226359196576997</v>
      </c>
      <c r="X22" s="221">
        <v>-2.5526520532535</v>
      </c>
      <c r="Y22" s="154">
        <v>0.679032574421776</v>
      </c>
      <c r="Z22" s="153">
        <v>-1.2688835055138401</v>
      </c>
      <c r="AA22" s="221">
        <v>-0.10390441949439901</v>
      </c>
      <c r="AB22" s="154">
        <v>1.2731734601042</v>
      </c>
      <c r="AC22" s="221">
        <v>6.1649615435228799</v>
      </c>
      <c r="AD22" s="221">
        <v>0.36729347316884903</v>
      </c>
      <c r="AE22" s="221">
        <v>475.78284565143002</v>
      </c>
      <c r="AF22" s="370" t="s">
        <v>1217</v>
      </c>
      <c r="AG22" s="372">
        <v>3.1508654603342999E-63</v>
      </c>
    </row>
    <row r="23" spans="1:33" s="32" customFormat="1" ht="15" thickBot="1" x14ac:dyDescent="0.25">
      <c r="A23" s="373" t="s">
        <v>1366</v>
      </c>
      <c r="B23" s="374" t="s">
        <v>132</v>
      </c>
      <c r="C23" s="375" t="s">
        <v>1004</v>
      </c>
      <c r="D23" s="373" t="s">
        <v>132</v>
      </c>
      <c r="E23" s="376">
        <v>1023</v>
      </c>
      <c r="F23" s="377">
        <v>58</v>
      </c>
      <c r="G23" s="377">
        <v>965</v>
      </c>
      <c r="H23" s="377">
        <v>53</v>
      </c>
      <c r="I23" s="377">
        <v>970</v>
      </c>
      <c r="J23" s="377">
        <v>47</v>
      </c>
      <c r="K23" s="377">
        <v>11</v>
      </c>
      <c r="L23" s="377">
        <v>6</v>
      </c>
      <c r="M23" s="378">
        <v>959</v>
      </c>
      <c r="N23" s="376">
        <v>5.7</v>
      </c>
      <c r="O23" s="377">
        <v>4.5999999999999996</v>
      </c>
      <c r="P23" s="378">
        <v>5.2</v>
      </c>
      <c r="Q23" s="156">
        <v>98.338220918866099</v>
      </c>
      <c r="R23" s="155">
        <v>0.83808016386574202</v>
      </c>
      <c r="S23" s="155">
        <v>81.034482758620697</v>
      </c>
      <c r="T23" s="155">
        <v>99.378238341968895</v>
      </c>
      <c r="U23" s="155">
        <v>88.679245283018901</v>
      </c>
      <c r="V23" s="157">
        <v>98.865979381443296</v>
      </c>
      <c r="W23" s="156">
        <v>-3.8760532923703601</v>
      </c>
      <c r="X23" s="155">
        <v>-1.2119769275693699</v>
      </c>
      <c r="Y23" s="157">
        <v>9.4204975870861699E-2</v>
      </c>
      <c r="Z23" s="156">
        <v>-2.5993244221112302</v>
      </c>
      <c r="AA23" s="155">
        <v>0.57775406099683702</v>
      </c>
      <c r="AB23" s="157">
        <v>1.4919904824033201</v>
      </c>
      <c r="AC23" s="155">
        <v>6.8357156081999602</v>
      </c>
      <c r="AD23" s="155">
        <v>0.61696222801857503</v>
      </c>
      <c r="AE23" s="155">
        <v>930.49398165494097</v>
      </c>
      <c r="AF23" s="377" t="s">
        <v>1216</v>
      </c>
      <c r="AG23" s="379">
        <v>1.5751532776856799E-28</v>
      </c>
    </row>
    <row r="24" spans="1:33" s="32" customFormat="1" ht="14.25" x14ac:dyDescent="0.2">
      <c r="A24" s="359" t="s">
        <v>1204</v>
      </c>
      <c r="B24" s="360" t="s">
        <v>91</v>
      </c>
      <c r="C24" s="361" t="s">
        <v>1004</v>
      </c>
      <c r="D24" s="359" t="s">
        <v>91</v>
      </c>
      <c r="E24" s="362">
        <v>2252</v>
      </c>
      <c r="F24" s="363">
        <v>571</v>
      </c>
      <c r="G24" s="363">
        <v>1681</v>
      </c>
      <c r="H24" s="363">
        <v>871</v>
      </c>
      <c r="I24" s="363">
        <v>1381</v>
      </c>
      <c r="J24" s="363">
        <v>540</v>
      </c>
      <c r="K24" s="363">
        <v>31</v>
      </c>
      <c r="L24" s="363">
        <v>331</v>
      </c>
      <c r="M24" s="364">
        <v>1350</v>
      </c>
      <c r="N24" s="362">
        <v>25.4</v>
      </c>
      <c r="O24" s="363">
        <v>24</v>
      </c>
      <c r="P24" s="364">
        <v>38.700000000000003</v>
      </c>
      <c r="Q24" s="218">
        <v>83.925399644760205</v>
      </c>
      <c r="R24" s="219">
        <v>0.63811280852949004</v>
      </c>
      <c r="S24" s="219">
        <v>94.570928196147094</v>
      </c>
      <c r="T24" s="219">
        <v>80.309339678762598</v>
      </c>
      <c r="U24" s="219">
        <v>61.997703788748602</v>
      </c>
      <c r="V24" s="220">
        <v>97.755249818971805</v>
      </c>
      <c r="W24" s="218">
        <v>-0.93456249240438705</v>
      </c>
      <c r="X24" s="219">
        <v>-0.17154054913424499</v>
      </c>
      <c r="Y24" s="220">
        <v>0.504081554498647</v>
      </c>
      <c r="Z24" s="218">
        <v>-0.94363927467192898</v>
      </c>
      <c r="AA24" s="219">
        <v>-0.11792039643268</v>
      </c>
      <c r="AB24" s="220">
        <v>0.55452405152706896</v>
      </c>
      <c r="AC24" s="219">
        <v>4.3133099176222096</v>
      </c>
      <c r="AD24" s="219">
        <v>0.19663970616611501</v>
      </c>
      <c r="AE24" s="219">
        <v>74.687289045183803</v>
      </c>
      <c r="AF24" s="363" t="s">
        <v>1212</v>
      </c>
      <c r="AG24" s="365">
        <v>1.2019640008025899E-106</v>
      </c>
    </row>
    <row r="25" spans="1:33" s="32" customFormat="1" ht="14.25" x14ac:dyDescent="0.2">
      <c r="A25" s="366" t="s">
        <v>1207</v>
      </c>
      <c r="B25" s="367" t="s">
        <v>91</v>
      </c>
      <c r="C25" s="368" t="s">
        <v>1004</v>
      </c>
      <c r="D25" s="366" t="s">
        <v>91</v>
      </c>
      <c r="E25" s="369">
        <v>1610</v>
      </c>
      <c r="F25" s="370">
        <v>406</v>
      </c>
      <c r="G25" s="370">
        <v>1204</v>
      </c>
      <c r="H25" s="370">
        <v>609</v>
      </c>
      <c r="I25" s="370">
        <v>1001</v>
      </c>
      <c r="J25" s="370">
        <v>391</v>
      </c>
      <c r="K25" s="370">
        <v>15</v>
      </c>
      <c r="L25" s="370">
        <v>218</v>
      </c>
      <c r="M25" s="371">
        <v>986</v>
      </c>
      <c r="N25" s="369">
        <v>25.2</v>
      </c>
      <c r="O25" s="370">
        <v>24.3</v>
      </c>
      <c r="P25" s="371">
        <v>37.799999999999997</v>
      </c>
      <c r="Q25" s="153">
        <v>85.527950310559007</v>
      </c>
      <c r="R25" s="221">
        <v>0.67083522720292899</v>
      </c>
      <c r="S25" s="221">
        <v>96.305418719211801</v>
      </c>
      <c r="T25" s="221">
        <v>81.893687707641206</v>
      </c>
      <c r="U25" s="221">
        <v>64.203612479474501</v>
      </c>
      <c r="V25" s="154">
        <v>98.501498501498503</v>
      </c>
      <c r="W25" s="153">
        <v>-0.895627831808402</v>
      </c>
      <c r="X25" s="221">
        <v>1.24717728380825E-2</v>
      </c>
      <c r="Y25" s="154">
        <v>0.69317384707533702</v>
      </c>
      <c r="Z25" s="153">
        <v>-0.49647431278639098</v>
      </c>
      <c r="AA25" s="221">
        <v>0.15866261061542999</v>
      </c>
      <c r="AB25" s="154">
        <v>0.85687192763480702</v>
      </c>
      <c r="AC25" s="221">
        <v>4.8127351371864604</v>
      </c>
      <c r="AD25" s="221">
        <v>0.27626600140039997</v>
      </c>
      <c r="AE25" s="221">
        <v>123.06776482322999</v>
      </c>
      <c r="AF25" s="370" t="s">
        <v>1214</v>
      </c>
      <c r="AG25" s="372">
        <v>5.7513346160106496E-68</v>
      </c>
    </row>
    <row r="26" spans="1:33" s="32" customFormat="1" ht="15" thickBot="1" x14ac:dyDescent="0.25">
      <c r="A26" s="373" t="s">
        <v>1366</v>
      </c>
      <c r="B26" s="374" t="s">
        <v>91</v>
      </c>
      <c r="C26" s="375" t="s">
        <v>1004</v>
      </c>
      <c r="D26" s="373" t="s">
        <v>91</v>
      </c>
      <c r="E26" s="376">
        <v>1023</v>
      </c>
      <c r="F26" s="377">
        <v>212</v>
      </c>
      <c r="G26" s="377">
        <v>811</v>
      </c>
      <c r="H26" s="377">
        <v>303</v>
      </c>
      <c r="I26" s="377">
        <v>720</v>
      </c>
      <c r="J26" s="377">
        <v>195</v>
      </c>
      <c r="K26" s="377">
        <v>17</v>
      </c>
      <c r="L26" s="377">
        <v>108</v>
      </c>
      <c r="M26" s="378">
        <v>703</v>
      </c>
      <c r="N26" s="376">
        <v>20.7</v>
      </c>
      <c r="O26" s="377">
        <v>19.100000000000001</v>
      </c>
      <c r="P26" s="378">
        <v>29.6</v>
      </c>
      <c r="Q26" s="156">
        <v>87.7810361681329</v>
      </c>
      <c r="R26" s="155">
        <v>0.67900686040469604</v>
      </c>
      <c r="S26" s="155">
        <v>91.981132075471706</v>
      </c>
      <c r="T26" s="155">
        <v>86.683107274969203</v>
      </c>
      <c r="U26" s="155">
        <v>64.356435643564396</v>
      </c>
      <c r="V26" s="157">
        <v>97.6388888888889</v>
      </c>
      <c r="W26" s="156">
        <v>-1.4688756665910301</v>
      </c>
      <c r="X26" s="155">
        <v>-0.230286454725077</v>
      </c>
      <c r="Y26" s="157">
        <v>0.59464489224268702</v>
      </c>
      <c r="Z26" s="156">
        <v>-0.69653445431442096</v>
      </c>
      <c r="AA26" s="155">
        <v>0.24253810547690699</v>
      </c>
      <c r="AB26" s="157">
        <v>0.95726921689243005</v>
      </c>
      <c r="AC26" s="155">
        <v>4.3092180947011602</v>
      </c>
      <c r="AD26" s="155">
        <v>0.28099671164058099</v>
      </c>
      <c r="AE26" s="155">
        <v>74.382306277225396</v>
      </c>
      <c r="AF26" s="377" t="s">
        <v>1213</v>
      </c>
      <c r="AG26" s="379">
        <v>4.4301904862422901E-53</v>
      </c>
    </row>
    <row r="27" spans="1:33" s="32" customFormat="1" ht="14.25" x14ac:dyDescent="0.2">
      <c r="A27" s="359" t="s">
        <v>1204</v>
      </c>
      <c r="B27" s="360" t="s">
        <v>55</v>
      </c>
      <c r="C27" s="361" t="s">
        <v>1004</v>
      </c>
      <c r="D27" s="359" t="s">
        <v>55</v>
      </c>
      <c r="E27" s="362">
        <v>2252</v>
      </c>
      <c r="F27" s="363">
        <v>569</v>
      </c>
      <c r="G27" s="363">
        <v>1683</v>
      </c>
      <c r="H27" s="363">
        <v>603</v>
      </c>
      <c r="I27" s="363">
        <v>1649</v>
      </c>
      <c r="J27" s="363">
        <v>538</v>
      </c>
      <c r="K27" s="363">
        <v>31</v>
      </c>
      <c r="L27" s="363">
        <v>65</v>
      </c>
      <c r="M27" s="364">
        <v>1618</v>
      </c>
      <c r="N27" s="362">
        <v>25.3</v>
      </c>
      <c r="O27" s="363">
        <v>23.9</v>
      </c>
      <c r="P27" s="364">
        <v>26.8</v>
      </c>
      <c r="Q27" s="218">
        <v>95.737122557726494</v>
      </c>
      <c r="R27" s="219">
        <v>0.88930997936645295</v>
      </c>
      <c r="S27" s="219">
        <v>94.5518453427065</v>
      </c>
      <c r="T27" s="219">
        <v>96.1378490790255</v>
      </c>
      <c r="U27" s="219">
        <v>89.220563847429503</v>
      </c>
      <c r="V27" s="220">
        <v>98.120072771376599</v>
      </c>
      <c r="W27" s="218">
        <v>-9.8938083032486102</v>
      </c>
      <c r="X27" s="219">
        <v>-8.3141842355846496</v>
      </c>
      <c r="Y27" s="220">
        <v>-0.28192541775691499</v>
      </c>
      <c r="Z27" s="218">
        <v>-0.95843351885183004</v>
      </c>
      <c r="AA27" s="219">
        <v>0.29317381631301898</v>
      </c>
      <c r="AB27" s="220">
        <v>1.1854187533493401</v>
      </c>
      <c r="AC27" s="219">
        <v>6.3100398604764196</v>
      </c>
      <c r="AD27" s="219">
        <v>0.248741876336324</v>
      </c>
      <c r="AE27" s="219">
        <v>550.06687430272802</v>
      </c>
      <c r="AF27" s="363" t="s">
        <v>1209</v>
      </c>
      <c r="AG27" s="365">
        <v>5.7147105243415002E-142</v>
      </c>
    </row>
    <row r="28" spans="1:33" s="32" customFormat="1" ht="14.25" x14ac:dyDescent="0.2">
      <c r="A28" s="366" t="s">
        <v>1207</v>
      </c>
      <c r="B28" s="367" t="s">
        <v>55</v>
      </c>
      <c r="C28" s="368" t="s">
        <v>1004</v>
      </c>
      <c r="D28" s="366" t="s">
        <v>55</v>
      </c>
      <c r="E28" s="369">
        <v>1610</v>
      </c>
      <c r="F28" s="370">
        <v>373</v>
      </c>
      <c r="G28" s="370">
        <v>1237</v>
      </c>
      <c r="H28" s="370">
        <v>383</v>
      </c>
      <c r="I28" s="370">
        <v>1227</v>
      </c>
      <c r="J28" s="370">
        <v>347</v>
      </c>
      <c r="K28" s="370">
        <v>26</v>
      </c>
      <c r="L28" s="370">
        <v>36</v>
      </c>
      <c r="M28" s="371">
        <v>1201</v>
      </c>
      <c r="N28" s="369">
        <v>23.2</v>
      </c>
      <c r="O28" s="370">
        <v>21.6</v>
      </c>
      <c r="P28" s="371">
        <v>23.8</v>
      </c>
      <c r="Q28" s="153">
        <v>96.149068322981407</v>
      </c>
      <c r="R28" s="221">
        <v>0.89283283339166597</v>
      </c>
      <c r="S28" s="221">
        <v>93.029490616621999</v>
      </c>
      <c r="T28" s="221">
        <v>97.0897332255457</v>
      </c>
      <c r="U28" s="221">
        <v>90.600522193211503</v>
      </c>
      <c r="V28" s="154">
        <v>97.881010594947</v>
      </c>
      <c r="W28" s="153">
        <v>-10.513522244264101</v>
      </c>
      <c r="X28" s="221">
        <v>-9.6804950643590093</v>
      </c>
      <c r="Y28" s="154">
        <v>-2.4427965391992399</v>
      </c>
      <c r="Z28" s="153">
        <v>-0.99191804180436405</v>
      </c>
      <c r="AA28" s="221">
        <v>8.3411426369681393E-2</v>
      </c>
      <c r="AB28" s="154">
        <v>1.0190589798074301</v>
      </c>
      <c r="AC28" s="221">
        <v>6.2375018756585998</v>
      </c>
      <c r="AD28" s="221">
        <v>0.28232605846916797</v>
      </c>
      <c r="AE28" s="221">
        <v>511.578925560095</v>
      </c>
      <c r="AF28" s="370" t="s">
        <v>1211</v>
      </c>
      <c r="AG28" s="372">
        <v>3.6696943496636002E-108</v>
      </c>
    </row>
    <row r="29" spans="1:33" s="32" customFormat="1" ht="15" thickBot="1" x14ac:dyDescent="0.25">
      <c r="A29" s="373" t="s">
        <v>1366</v>
      </c>
      <c r="B29" s="374" t="s">
        <v>55</v>
      </c>
      <c r="C29" s="375" t="s">
        <v>1004</v>
      </c>
      <c r="D29" s="373" t="s">
        <v>55</v>
      </c>
      <c r="E29" s="376">
        <v>1023</v>
      </c>
      <c r="F29" s="377">
        <v>171</v>
      </c>
      <c r="G29" s="377">
        <v>852</v>
      </c>
      <c r="H29" s="377">
        <v>174</v>
      </c>
      <c r="I29" s="377">
        <v>849</v>
      </c>
      <c r="J29" s="377">
        <v>155</v>
      </c>
      <c r="K29" s="377">
        <v>16</v>
      </c>
      <c r="L29" s="377">
        <v>19</v>
      </c>
      <c r="M29" s="378">
        <v>833</v>
      </c>
      <c r="N29" s="376">
        <v>16.7</v>
      </c>
      <c r="O29" s="377">
        <v>15.2</v>
      </c>
      <c r="P29" s="378">
        <v>17</v>
      </c>
      <c r="Q29" s="156">
        <v>96.578690127077195</v>
      </c>
      <c r="R29" s="155">
        <v>0.87797646433354803</v>
      </c>
      <c r="S29" s="155">
        <v>90.643274853801202</v>
      </c>
      <c r="T29" s="155">
        <v>97.769953051643199</v>
      </c>
      <c r="U29" s="155">
        <v>89.080459770114899</v>
      </c>
      <c r="V29" s="157">
        <v>98.115429917550102</v>
      </c>
      <c r="W29" s="156">
        <v>-10.1451764275195</v>
      </c>
      <c r="X29" s="155">
        <v>-8.6455727481592692</v>
      </c>
      <c r="Y29" s="157">
        <v>-1.17740285564002</v>
      </c>
      <c r="Z29" s="156">
        <v>-0.87871475876817395</v>
      </c>
      <c r="AA29" s="155">
        <v>-0.15609313051412901</v>
      </c>
      <c r="AB29" s="157">
        <v>0.92628878384588997</v>
      </c>
      <c r="AC29" s="155">
        <v>6.1209989830918499</v>
      </c>
      <c r="AD29" s="155">
        <v>0.39096283735225101</v>
      </c>
      <c r="AE29" s="155">
        <v>455.319323684035</v>
      </c>
      <c r="AF29" s="377" t="s">
        <v>1210</v>
      </c>
      <c r="AG29" s="379">
        <v>3.0129447247225199E-55</v>
      </c>
    </row>
    <row r="30" spans="1:33" s="32" customFormat="1" ht="14.25" x14ac:dyDescent="0.2">
      <c r="A30" s="359" t="s">
        <v>1204</v>
      </c>
      <c r="B30" s="360" t="s">
        <v>259</v>
      </c>
      <c r="C30" s="361" t="s">
        <v>1004</v>
      </c>
      <c r="D30" s="359" t="s">
        <v>259</v>
      </c>
      <c r="E30" s="362">
        <v>2252</v>
      </c>
      <c r="F30" s="363">
        <v>124</v>
      </c>
      <c r="G30" s="363">
        <v>2128</v>
      </c>
      <c r="H30" s="363">
        <v>171</v>
      </c>
      <c r="I30" s="363">
        <v>2081</v>
      </c>
      <c r="J30" s="363">
        <v>83</v>
      </c>
      <c r="K30" s="363">
        <v>41</v>
      </c>
      <c r="L30" s="363">
        <v>88</v>
      </c>
      <c r="M30" s="364">
        <v>2040</v>
      </c>
      <c r="N30" s="362">
        <v>5.5</v>
      </c>
      <c r="O30" s="363">
        <v>3.7</v>
      </c>
      <c r="P30" s="364">
        <v>7.6</v>
      </c>
      <c r="Q30" s="218">
        <v>94.271758436944907</v>
      </c>
      <c r="R30" s="219">
        <v>0.53289427139944601</v>
      </c>
      <c r="S30" s="219">
        <v>66.935483870967701</v>
      </c>
      <c r="T30" s="219">
        <v>95.864661654135304</v>
      </c>
      <c r="U30" s="219">
        <v>48.538011695906398</v>
      </c>
      <c r="V30" s="220">
        <v>98.029793368572797</v>
      </c>
      <c r="W30" s="218">
        <v>-1.3160433657939199</v>
      </c>
      <c r="X30" s="219">
        <v>-0.138287877204014</v>
      </c>
      <c r="Y30" s="220">
        <v>1.1674073883106999</v>
      </c>
      <c r="Z30" s="218">
        <v>-1.75867790988567</v>
      </c>
      <c r="AA30" s="219">
        <v>-0.17894274018796899</v>
      </c>
      <c r="AB30" s="220">
        <v>1.1831061169766699</v>
      </c>
      <c r="AC30" s="219">
        <v>3.7685340138186301</v>
      </c>
      <c r="AD30" s="219">
        <v>0.222952259214937</v>
      </c>
      <c r="AE30" s="219">
        <v>43.316516851869501</v>
      </c>
      <c r="AF30" s="363" t="s">
        <v>1236</v>
      </c>
      <c r="AG30" s="365">
        <v>4.2850020477295997E-64</v>
      </c>
    </row>
    <row r="31" spans="1:33" s="32" customFormat="1" ht="14.25" x14ac:dyDescent="0.2">
      <c r="A31" s="366" t="s">
        <v>1207</v>
      </c>
      <c r="B31" s="367" t="s">
        <v>259</v>
      </c>
      <c r="C31" s="368" t="s">
        <v>1004</v>
      </c>
      <c r="D31" s="366" t="s">
        <v>259</v>
      </c>
      <c r="E31" s="369">
        <v>1610</v>
      </c>
      <c r="F31" s="370">
        <v>98</v>
      </c>
      <c r="G31" s="370">
        <v>1512</v>
      </c>
      <c r="H31" s="370">
        <v>127</v>
      </c>
      <c r="I31" s="370">
        <v>1483</v>
      </c>
      <c r="J31" s="370">
        <v>71</v>
      </c>
      <c r="K31" s="370">
        <v>27</v>
      </c>
      <c r="L31" s="370">
        <v>56</v>
      </c>
      <c r="M31" s="371">
        <v>1456</v>
      </c>
      <c r="N31" s="369">
        <v>6.1</v>
      </c>
      <c r="O31" s="370">
        <v>4.4000000000000004</v>
      </c>
      <c r="P31" s="371">
        <v>7.9</v>
      </c>
      <c r="Q31" s="153">
        <v>94.844720496894396</v>
      </c>
      <c r="R31" s="221">
        <v>0.60389260073868101</v>
      </c>
      <c r="S31" s="221">
        <v>72.448979591836704</v>
      </c>
      <c r="T31" s="221">
        <v>96.296296296296305</v>
      </c>
      <c r="U31" s="221">
        <v>55.905511811023601</v>
      </c>
      <c r="V31" s="154">
        <v>98.179366149696605</v>
      </c>
      <c r="W31" s="153">
        <v>-2.7579837822225</v>
      </c>
      <c r="X31" s="221">
        <v>-0.39205261483486697</v>
      </c>
      <c r="Y31" s="154">
        <v>1.1072030666425401</v>
      </c>
      <c r="Z31" s="153">
        <v>-1.55089367384593</v>
      </c>
      <c r="AA31" s="221">
        <v>0.26232346834614501</v>
      </c>
      <c r="AB31" s="154">
        <v>1.3482924523219899</v>
      </c>
      <c r="AC31" s="221">
        <v>4.3323296027814999</v>
      </c>
      <c r="AD31" s="221">
        <v>0.28929651298093001</v>
      </c>
      <c r="AE31" s="221">
        <v>76.121412827223594</v>
      </c>
      <c r="AF31" s="370" t="s">
        <v>1238</v>
      </c>
      <c r="AG31" s="372">
        <v>1.06333917767322E-50</v>
      </c>
    </row>
    <row r="32" spans="1:33" s="32" customFormat="1" ht="15" thickBot="1" x14ac:dyDescent="0.25">
      <c r="A32" s="373" t="s">
        <v>1366</v>
      </c>
      <c r="B32" s="374" t="s">
        <v>259</v>
      </c>
      <c r="C32" s="375" t="s">
        <v>1004</v>
      </c>
      <c r="D32" s="373" t="s">
        <v>259</v>
      </c>
      <c r="E32" s="376">
        <v>1023</v>
      </c>
      <c r="F32" s="377">
        <v>86</v>
      </c>
      <c r="G32" s="377">
        <v>937</v>
      </c>
      <c r="H32" s="377">
        <v>144</v>
      </c>
      <c r="I32" s="377">
        <v>879</v>
      </c>
      <c r="J32" s="377">
        <v>66</v>
      </c>
      <c r="K32" s="377">
        <v>20</v>
      </c>
      <c r="L32" s="377">
        <v>78</v>
      </c>
      <c r="M32" s="378">
        <v>859</v>
      </c>
      <c r="N32" s="376">
        <v>8.4</v>
      </c>
      <c r="O32" s="377">
        <v>6.5</v>
      </c>
      <c r="P32" s="378">
        <v>14.1</v>
      </c>
      <c r="Q32" s="156">
        <v>90.4203323558162</v>
      </c>
      <c r="R32" s="155">
        <v>0.52378373756662</v>
      </c>
      <c r="S32" s="155">
        <v>76.744186046511601</v>
      </c>
      <c r="T32" s="155">
        <v>91.675560298825999</v>
      </c>
      <c r="U32" s="155">
        <v>45.8333333333333</v>
      </c>
      <c r="V32" s="157">
        <v>97.724687144482402</v>
      </c>
      <c r="W32" s="156">
        <v>-1.6726661115729899</v>
      </c>
      <c r="X32" s="155">
        <v>0.126154758580897</v>
      </c>
      <c r="Y32" s="157">
        <v>2.0284580463307398</v>
      </c>
      <c r="Z32" s="156">
        <v>-0.66947240343721204</v>
      </c>
      <c r="AA32" s="155">
        <v>1.21711300635554</v>
      </c>
      <c r="AB32" s="157">
        <v>2.5383331938396698</v>
      </c>
      <c r="AC32" s="155">
        <v>3.6115827743454698</v>
      </c>
      <c r="AD32" s="155">
        <v>0.288928674955791</v>
      </c>
      <c r="AE32" s="155">
        <v>37.024608062518801</v>
      </c>
      <c r="AF32" s="377" t="s">
        <v>1237</v>
      </c>
      <c r="AG32" s="379">
        <v>7.4734737605494895E-36</v>
      </c>
    </row>
    <row r="33" spans="1:33" s="32" customFormat="1" ht="14.25" x14ac:dyDescent="0.2">
      <c r="A33" s="359" t="s">
        <v>1204</v>
      </c>
      <c r="B33" s="360" t="s">
        <v>254</v>
      </c>
      <c r="C33" s="361" t="s">
        <v>1004</v>
      </c>
      <c r="D33" s="359" t="s">
        <v>254</v>
      </c>
      <c r="E33" s="362">
        <v>2252</v>
      </c>
      <c r="F33" s="363">
        <v>94</v>
      </c>
      <c r="G33" s="363">
        <v>2158</v>
      </c>
      <c r="H33" s="363">
        <v>196</v>
      </c>
      <c r="I33" s="363">
        <v>2056</v>
      </c>
      <c r="J33" s="363">
        <v>79</v>
      </c>
      <c r="K33" s="363">
        <v>15</v>
      </c>
      <c r="L33" s="363">
        <v>117</v>
      </c>
      <c r="M33" s="364">
        <v>2041</v>
      </c>
      <c r="N33" s="362">
        <v>4.2</v>
      </c>
      <c r="O33" s="363">
        <v>3.5</v>
      </c>
      <c r="P33" s="364">
        <v>8.6999999999999993</v>
      </c>
      <c r="Q33" s="218">
        <v>94.138543516873895</v>
      </c>
      <c r="R33" s="219">
        <v>0.51761025068480604</v>
      </c>
      <c r="S33" s="219">
        <v>84.042553191489404</v>
      </c>
      <c r="T33" s="219">
        <v>94.578313253011999</v>
      </c>
      <c r="U33" s="219">
        <v>40.3061224489796</v>
      </c>
      <c r="V33" s="220">
        <v>99.270428015564207</v>
      </c>
      <c r="W33" s="218">
        <v>-1.53200400773652</v>
      </c>
      <c r="X33" s="219">
        <v>-0.31633303253821199</v>
      </c>
      <c r="Y33" s="220">
        <v>0.79960892793328797</v>
      </c>
      <c r="Z33" s="218">
        <v>-1.2026790824458899</v>
      </c>
      <c r="AA33" s="219">
        <v>-0.30778788378141297</v>
      </c>
      <c r="AB33" s="220">
        <v>0.42076674337660303</v>
      </c>
      <c r="AC33" s="219">
        <v>4.4755280744204597</v>
      </c>
      <c r="AD33" s="219">
        <v>0.302740564564216</v>
      </c>
      <c r="AE33" s="219">
        <v>87.840974735955697</v>
      </c>
      <c r="AF33" s="363" t="s">
        <v>1233</v>
      </c>
      <c r="AG33" s="365">
        <v>1.8752163106103099E-49</v>
      </c>
    </row>
    <row r="34" spans="1:33" s="32" customFormat="1" ht="14.25" x14ac:dyDescent="0.2">
      <c r="A34" s="366" t="s">
        <v>1207</v>
      </c>
      <c r="B34" s="367" t="s">
        <v>254</v>
      </c>
      <c r="C34" s="368" t="s">
        <v>1004</v>
      </c>
      <c r="D34" s="366" t="s">
        <v>254</v>
      </c>
      <c r="E34" s="369">
        <v>1610</v>
      </c>
      <c r="F34" s="370">
        <v>58</v>
      </c>
      <c r="G34" s="370">
        <v>1552</v>
      </c>
      <c r="H34" s="370">
        <v>133</v>
      </c>
      <c r="I34" s="370">
        <v>1477</v>
      </c>
      <c r="J34" s="370">
        <v>42</v>
      </c>
      <c r="K34" s="370">
        <v>16</v>
      </c>
      <c r="L34" s="370">
        <v>91</v>
      </c>
      <c r="M34" s="371">
        <v>1461</v>
      </c>
      <c r="N34" s="369">
        <v>3.6</v>
      </c>
      <c r="O34" s="370">
        <v>2.6</v>
      </c>
      <c r="P34" s="371">
        <v>8.3000000000000007</v>
      </c>
      <c r="Q34" s="153">
        <v>93.354037267080699</v>
      </c>
      <c r="R34" s="221">
        <v>0.410199875377463</v>
      </c>
      <c r="S34" s="221">
        <v>72.413793103448299</v>
      </c>
      <c r="T34" s="221">
        <v>94.136597938144305</v>
      </c>
      <c r="U34" s="221">
        <v>31.578947368421101</v>
      </c>
      <c r="V34" s="154">
        <v>98.916723087339193</v>
      </c>
      <c r="W34" s="153">
        <v>-0.66221224988011995</v>
      </c>
      <c r="X34" s="221">
        <v>0.119477043814608</v>
      </c>
      <c r="Y34" s="154">
        <v>1.0699485742467301</v>
      </c>
      <c r="Z34" s="153">
        <v>-1.24058757092148</v>
      </c>
      <c r="AA34" s="221">
        <v>9.1865304806743098E-2</v>
      </c>
      <c r="AB34" s="154">
        <v>0.65781298348203199</v>
      </c>
      <c r="AC34" s="221">
        <v>3.7280541178290001</v>
      </c>
      <c r="AD34" s="221">
        <v>0.32975691176250799</v>
      </c>
      <c r="AE34" s="221">
        <v>41.598084387476902</v>
      </c>
      <c r="AF34" s="370" t="s">
        <v>1235</v>
      </c>
      <c r="AG34" s="372">
        <v>1.23303972720373E-29</v>
      </c>
    </row>
    <row r="35" spans="1:33" s="32" customFormat="1" ht="15" thickBot="1" x14ac:dyDescent="0.25">
      <c r="A35" s="373" t="s">
        <v>1366</v>
      </c>
      <c r="B35" s="374" t="s">
        <v>254</v>
      </c>
      <c r="C35" s="375" t="s">
        <v>1004</v>
      </c>
      <c r="D35" s="373" t="s">
        <v>254</v>
      </c>
      <c r="E35" s="376">
        <v>1023</v>
      </c>
      <c r="F35" s="377">
        <v>80</v>
      </c>
      <c r="G35" s="377">
        <v>943</v>
      </c>
      <c r="H35" s="377">
        <v>153</v>
      </c>
      <c r="I35" s="377">
        <v>870</v>
      </c>
      <c r="J35" s="377">
        <v>62</v>
      </c>
      <c r="K35" s="377">
        <v>18</v>
      </c>
      <c r="L35" s="377">
        <v>91</v>
      </c>
      <c r="M35" s="378">
        <v>852</v>
      </c>
      <c r="N35" s="376">
        <v>7.8</v>
      </c>
      <c r="O35" s="377">
        <v>6.1</v>
      </c>
      <c r="P35" s="378">
        <v>15</v>
      </c>
      <c r="Q35" s="156">
        <v>89.345063538611896</v>
      </c>
      <c r="R35" s="155">
        <v>0.47864446719874298</v>
      </c>
      <c r="S35" s="155">
        <v>77.5</v>
      </c>
      <c r="T35" s="155">
        <v>90.349946977730696</v>
      </c>
      <c r="U35" s="155">
        <v>40.522875816993498</v>
      </c>
      <c r="V35" s="157">
        <v>97.931034482758605</v>
      </c>
      <c r="W35" s="156">
        <v>-1.30933032229074</v>
      </c>
      <c r="X35" s="155">
        <v>0.37432440288723401</v>
      </c>
      <c r="Y35" s="157">
        <v>1.3683850542167399</v>
      </c>
      <c r="Z35" s="156">
        <v>-0.46881036291825501</v>
      </c>
      <c r="AA35" s="155">
        <v>0.44187144950530899</v>
      </c>
      <c r="AB35" s="157">
        <v>1.0382307498643899</v>
      </c>
      <c r="AC35" s="155">
        <v>3.4740336990256702</v>
      </c>
      <c r="AD35" s="155">
        <v>0.29723313171718702</v>
      </c>
      <c r="AE35" s="155">
        <v>32.266634187419299</v>
      </c>
      <c r="AF35" s="377" t="s">
        <v>1234</v>
      </c>
      <c r="AG35" s="379">
        <v>1.46960868667622E-31</v>
      </c>
    </row>
    <row r="36" spans="1:33" s="32" customFormat="1" ht="14.25" x14ac:dyDescent="0.2">
      <c r="A36" s="366" t="s">
        <v>1204</v>
      </c>
      <c r="B36" s="367" t="s">
        <v>167</v>
      </c>
      <c r="C36" s="368" t="s">
        <v>1004</v>
      </c>
      <c r="D36" s="366" t="s">
        <v>167</v>
      </c>
      <c r="E36" s="369">
        <v>2252</v>
      </c>
      <c r="F36" s="370">
        <v>292</v>
      </c>
      <c r="G36" s="370">
        <v>1960</v>
      </c>
      <c r="H36" s="370">
        <v>309</v>
      </c>
      <c r="I36" s="370">
        <v>1943</v>
      </c>
      <c r="J36" s="370">
        <v>283</v>
      </c>
      <c r="K36" s="370">
        <v>9</v>
      </c>
      <c r="L36" s="370">
        <v>26</v>
      </c>
      <c r="M36" s="371">
        <v>1934</v>
      </c>
      <c r="N36" s="369">
        <v>13</v>
      </c>
      <c r="O36" s="370">
        <v>12.6</v>
      </c>
      <c r="P36" s="371">
        <v>13.7</v>
      </c>
      <c r="Q36" s="153">
        <v>98.445825932504405</v>
      </c>
      <c r="R36" s="221">
        <v>0.932804544943035</v>
      </c>
      <c r="S36" s="221">
        <v>96.917808219178099</v>
      </c>
      <c r="T36" s="221">
        <v>98.673469387755105</v>
      </c>
      <c r="U36" s="221">
        <v>91.5857605177994</v>
      </c>
      <c r="V36" s="154">
        <v>99.5367987647967</v>
      </c>
      <c r="W36" s="153">
        <v>-5.8299064109963297</v>
      </c>
      <c r="X36" s="221">
        <v>-1.08847596478216</v>
      </c>
      <c r="Y36" s="154">
        <v>0.71070231328507805</v>
      </c>
      <c r="Z36" s="153">
        <v>-0.82085889434965997</v>
      </c>
      <c r="AA36" s="221">
        <v>-4.0248834335932702E-2</v>
      </c>
      <c r="AB36" s="154">
        <v>0.87395302428833399</v>
      </c>
      <c r="AC36" s="221">
        <v>7.9233036755849504</v>
      </c>
      <c r="AD36" s="221">
        <v>0.418909872345817</v>
      </c>
      <c r="AE36" s="221">
        <v>2760.8770378890499</v>
      </c>
      <c r="AF36" s="370" t="s">
        <v>1221</v>
      </c>
      <c r="AG36" s="372">
        <v>8.7296230563690202E-80</v>
      </c>
    </row>
    <row r="37" spans="1:33" s="32" customFormat="1" ht="14.25" x14ac:dyDescent="0.2">
      <c r="A37" s="366" t="s">
        <v>1207</v>
      </c>
      <c r="B37" s="367" t="s">
        <v>167</v>
      </c>
      <c r="C37" s="368" t="s">
        <v>1004</v>
      </c>
      <c r="D37" s="366" t="s">
        <v>167</v>
      </c>
      <c r="E37" s="369">
        <v>1610</v>
      </c>
      <c r="F37" s="370">
        <v>192</v>
      </c>
      <c r="G37" s="370">
        <v>1418</v>
      </c>
      <c r="H37" s="370">
        <v>200</v>
      </c>
      <c r="I37" s="370">
        <v>1410</v>
      </c>
      <c r="J37" s="370">
        <v>185</v>
      </c>
      <c r="K37" s="370">
        <v>7</v>
      </c>
      <c r="L37" s="370">
        <v>15</v>
      </c>
      <c r="M37" s="371">
        <v>1403</v>
      </c>
      <c r="N37" s="369">
        <v>11.9</v>
      </c>
      <c r="O37" s="370">
        <v>11.5</v>
      </c>
      <c r="P37" s="371">
        <v>12.4</v>
      </c>
      <c r="Q37" s="153">
        <v>98.633540372670794</v>
      </c>
      <c r="R37" s="221">
        <v>0.93610189060470494</v>
      </c>
      <c r="S37" s="221">
        <v>96.3541666666667</v>
      </c>
      <c r="T37" s="221">
        <v>98.942172073342704</v>
      </c>
      <c r="U37" s="221">
        <v>92.5</v>
      </c>
      <c r="V37" s="154">
        <v>99.503546099290801</v>
      </c>
      <c r="W37" s="153">
        <v>-9.4746324298972908</v>
      </c>
      <c r="X37" s="221">
        <v>-2.7549774253055501</v>
      </c>
      <c r="Y37" s="154">
        <v>-0.45610618601456498</v>
      </c>
      <c r="Z37" s="153">
        <v>-0.89723208933348397</v>
      </c>
      <c r="AA37" s="221">
        <v>0.147133258933694</v>
      </c>
      <c r="AB37" s="154">
        <v>0.98679957341918501</v>
      </c>
      <c r="AC37" s="221">
        <v>9.0270765071305092</v>
      </c>
      <c r="AD37" s="221">
        <v>0.69388551575742197</v>
      </c>
      <c r="AE37" s="221">
        <v>8325.4844648424405</v>
      </c>
      <c r="AF37" s="370" t="s">
        <v>1223</v>
      </c>
      <c r="AG37" s="372">
        <v>1.0810196964897699E-38</v>
      </c>
    </row>
    <row r="38" spans="1:33" s="32" customFormat="1" ht="15" thickBot="1" x14ac:dyDescent="0.25">
      <c r="A38" s="373" t="s">
        <v>1366</v>
      </c>
      <c r="B38" s="374" t="s">
        <v>167</v>
      </c>
      <c r="C38" s="375" t="s">
        <v>1004</v>
      </c>
      <c r="D38" s="373" t="s">
        <v>167</v>
      </c>
      <c r="E38" s="376">
        <v>1023</v>
      </c>
      <c r="F38" s="377">
        <v>100</v>
      </c>
      <c r="G38" s="377">
        <v>923</v>
      </c>
      <c r="H38" s="377">
        <v>101</v>
      </c>
      <c r="I38" s="377">
        <v>922</v>
      </c>
      <c r="J38" s="377">
        <v>92</v>
      </c>
      <c r="K38" s="377">
        <v>8</v>
      </c>
      <c r="L38" s="377">
        <v>9</v>
      </c>
      <c r="M38" s="378">
        <v>914</v>
      </c>
      <c r="N38" s="376">
        <v>9.8000000000000007</v>
      </c>
      <c r="O38" s="377">
        <v>9</v>
      </c>
      <c r="P38" s="378">
        <v>9.9</v>
      </c>
      <c r="Q38" s="156">
        <v>98.338220918866099</v>
      </c>
      <c r="R38" s="155">
        <v>0.90620904634268695</v>
      </c>
      <c r="S38" s="155">
        <v>92</v>
      </c>
      <c r="T38" s="155">
        <v>99.024918743228596</v>
      </c>
      <c r="U38" s="155">
        <v>91.089108910891099</v>
      </c>
      <c r="V38" s="157">
        <v>99.132321041214794</v>
      </c>
      <c r="W38" s="156">
        <v>-4.8946049333278498</v>
      </c>
      <c r="X38" s="155">
        <v>-0.20779916014140401</v>
      </c>
      <c r="Y38" s="157">
        <v>0.11107660422985299</v>
      </c>
      <c r="Z38" s="156">
        <v>-0.722089158322059</v>
      </c>
      <c r="AA38" s="155">
        <v>0.34041414318008301</v>
      </c>
      <c r="AB38" s="157">
        <v>1.12331690991801</v>
      </c>
      <c r="AC38" s="155">
        <v>7.5471120185561702</v>
      </c>
      <c r="AD38" s="155">
        <v>0.60664458590784398</v>
      </c>
      <c r="AE38" s="155">
        <v>1895.26134048927</v>
      </c>
      <c r="AF38" s="377" t="s">
        <v>1222</v>
      </c>
      <c r="AG38" s="379">
        <v>1.5702779230613699E-35</v>
      </c>
    </row>
    <row r="39" spans="1:33" s="355" customFormat="1" x14ac:dyDescent="0.2"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8"/>
      <c r="AG39" s="356"/>
    </row>
    <row r="40" spans="1:33" x14ac:dyDescent="0.2">
      <c r="A40" s="28" t="s">
        <v>1167</v>
      </c>
    </row>
    <row r="41" spans="1:33" x14ac:dyDescent="0.2">
      <c r="A41" s="28" t="s">
        <v>1359</v>
      </c>
    </row>
    <row r="42" spans="1:33" x14ac:dyDescent="0.2">
      <c r="A42" s="28" t="s">
        <v>1191</v>
      </c>
    </row>
    <row r="43" spans="1:33" x14ac:dyDescent="0.2">
      <c r="A43" s="28" t="s">
        <v>1379</v>
      </c>
    </row>
    <row r="44" spans="1:33" x14ac:dyDescent="0.2">
      <c r="A44" s="28"/>
    </row>
    <row r="45" spans="1:33" x14ac:dyDescent="0.2">
      <c r="A45" s="28" t="s">
        <v>1380</v>
      </c>
    </row>
    <row r="46" spans="1:33" x14ac:dyDescent="0.2">
      <c r="A46" s="28" t="s">
        <v>1381</v>
      </c>
    </row>
    <row r="47" spans="1:33" x14ac:dyDescent="0.2">
      <c r="A47" s="28" t="s">
        <v>1162</v>
      </c>
    </row>
    <row r="48" spans="1:33" x14ac:dyDescent="0.2">
      <c r="A48" s="28" t="s">
        <v>1193</v>
      </c>
    </row>
  </sheetData>
  <autoFilter ref="A5:AG38"/>
  <mergeCells count="11">
    <mergeCell ref="A3:A5"/>
    <mergeCell ref="B3:C4"/>
    <mergeCell ref="D3:D4"/>
    <mergeCell ref="E3:V3"/>
    <mergeCell ref="W3:AB3"/>
    <mergeCell ref="AC3:AG4"/>
    <mergeCell ref="E4:M4"/>
    <mergeCell ref="N4:P4"/>
    <mergeCell ref="Q4:V4"/>
    <mergeCell ref="W4:Y4"/>
    <mergeCell ref="Z4:AB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table of content</vt:lpstr>
      <vt:lpstr>ST1 metabolites</vt:lpstr>
      <vt:lpstr>ST2 medication substance</vt:lpstr>
      <vt:lpstr>ST3 medication groups</vt:lpstr>
      <vt:lpstr>ST4 MMP single results</vt:lpstr>
      <vt:lpstr>ST5 MMP groups results</vt:lpstr>
      <vt:lpstr>ST6 sex subgroups</vt:lpstr>
      <vt:lpstr>ST7 age subgroups</vt:lpstr>
      <vt:lpstr>ST8 eGFR subgroups</vt:lpstr>
      <vt:lpstr>ST9 analgesics</vt:lpstr>
      <vt:lpstr>ST10 unrelated pairs results</vt:lpstr>
      <vt:lpstr>'ST8 eGFR subgroups'!_10_RegressionAnalysis_eGFRordinal_inclPostProcessing_Nachtrag_Results_revised_1</vt:lpstr>
      <vt:lpstr>'ST1 metabolites'!_11_STable1_ListingMets_update</vt:lpstr>
      <vt:lpstr>'ST7 age subgroups'!_13_RegressionAnalysis_PostprocessingResults_AddResults_allAGECohorts_inclRegrResults_revised</vt:lpstr>
      <vt:lpstr>'ST6 sex subgroups'!_13_RegressionAnalysis_PostprocessingResults_AddResults_allSEXCohorts_inclRegrResults_revised</vt:lpstr>
      <vt:lpstr>'ST9 analgesics'!_15_Analysis_furtherMedVars_vsMetabolites</vt:lpstr>
      <vt:lpstr>'ST9 analgesics'!_15_Analysis_furtherMedVars_vsMetabolites_1</vt:lpstr>
      <vt:lpstr>'ST10 unrelated pairs results'!results_allModels_inclComplianceMeas_KatB</vt:lpstr>
    </vt:vector>
  </TitlesOfParts>
  <Company>Uniklinikum Freiburg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Fruzsina Kotsis</dc:creator>
  <cp:lastModifiedBy>Dr. Fruzsina Kotsis</cp:lastModifiedBy>
  <cp:lastPrinted>2020-11-11T08:18:20Z</cp:lastPrinted>
  <dcterms:created xsi:type="dcterms:W3CDTF">2020-06-17T13:38:55Z</dcterms:created>
  <dcterms:modified xsi:type="dcterms:W3CDTF">2021-05-12T13:51:04Z</dcterms:modified>
</cp:coreProperties>
</file>