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65" activeTab="0"/>
  </bookViews>
  <sheets>
    <sheet name="Table2" sheetId="1" r:id="rId1"/>
  </sheets>
  <definedNames/>
  <calcPr fullCalcOnLoad="1"/>
</workbook>
</file>

<file path=xl/comments1.xml><?xml version="1.0" encoding="utf-8"?>
<comments xmlns="http://schemas.openxmlformats.org/spreadsheetml/2006/main">
  <authors>
    <author>David R Boulware</author>
  </authors>
  <commentList>
    <comment ref="D45" authorId="0">
      <text>
        <r>
          <rPr>
            <b/>
            <sz val="9"/>
            <rFont val="Tahoma"/>
            <family val="2"/>
          </rPr>
          <t>Percentile Expression compared to the entire genome</t>
        </r>
      </text>
    </comment>
    <comment ref="E45" authorId="0">
      <text>
        <r>
          <rPr>
            <b/>
            <sz val="9"/>
            <rFont val="Tahoma"/>
            <family val="2"/>
          </rPr>
          <t>fold change (log2)</t>
        </r>
      </text>
    </comment>
    <comment ref="I45" authorId="0">
      <text>
        <r>
          <rPr>
            <b/>
            <sz val="9"/>
            <rFont val="Tahoma"/>
            <family val="2"/>
          </rPr>
          <t>% Expression
100% = Baseline
&lt;100% = Decrease
&gt;100% = Increase</t>
        </r>
      </text>
    </comment>
    <comment ref="M45" authorId="0">
      <text>
        <r>
          <rPr>
            <b/>
            <sz val="9"/>
            <rFont val="Tahoma"/>
            <family val="2"/>
          </rPr>
          <t>Average Expression Change during weeks 4-24 of HIV therapy
100%=baseline</t>
        </r>
      </text>
    </comment>
    <comment ref="S45" authorId="0">
      <text>
        <r>
          <rPr>
            <b/>
            <sz val="9"/>
            <rFont val="Tahoma"/>
            <family val="2"/>
          </rPr>
          <t>12-week CD4 Change Correlation with Gene Expression (Fold-Change)
&gt;0 = positive correlation
&lt;0 = inverse relationship</t>
        </r>
      </text>
    </comment>
    <comment ref="W45" authorId="0">
      <text>
        <r>
          <rPr>
            <b/>
            <sz val="9"/>
            <rFont val="Tahoma"/>
            <family val="2"/>
          </rPr>
          <t>Adjustment for CD4 change
P&gt;.05 implies no correlation with CD4</t>
        </r>
      </text>
    </comment>
    <comment ref="Y45" authorId="0">
      <text>
        <r>
          <rPr>
            <b/>
            <sz val="9"/>
            <rFont val="Tahoma"/>
            <family val="2"/>
          </rPr>
          <t>Benjamini-Hockberg adjustment for multiple comparisons</t>
        </r>
      </text>
    </comment>
    <comment ref="AB45" authorId="0">
      <text>
        <r>
          <rPr>
            <b/>
            <sz val="9"/>
            <rFont val="Tahoma"/>
            <family val="2"/>
          </rPr>
          <t>Adjusted P-value by linear regression model</t>
        </r>
      </text>
    </comment>
    <comment ref="AM45" authorId="0">
      <text>
        <r>
          <rPr>
            <b/>
            <sz val="9"/>
            <rFont val="Tahoma"/>
            <family val="2"/>
          </rPr>
          <t>David R Boulware:</t>
        </r>
        <r>
          <rPr>
            <sz val="9"/>
            <rFont val="Tahoma"/>
            <family val="0"/>
          </rPr>
          <t xml:space="preserve">
Down-Regulated</t>
        </r>
      </text>
    </comment>
    <comment ref="AN45" authorId="0">
      <text>
        <r>
          <rPr>
            <b/>
            <sz val="9"/>
            <rFont val="Tahoma"/>
            <family val="2"/>
          </rPr>
          <t>David R Boulware:</t>
        </r>
        <r>
          <rPr>
            <sz val="9"/>
            <rFont val="Tahoma"/>
            <family val="0"/>
          </rPr>
          <t xml:space="preserve">
Up-regulated</t>
        </r>
      </text>
    </comment>
    <comment ref="A7" authorId="0">
      <text>
        <r>
          <rPr>
            <b/>
            <sz val="9"/>
            <rFont val="Tahoma"/>
            <family val="2"/>
          </rPr>
          <t>Percentile Expression compared to the entire genome</t>
        </r>
      </text>
    </comment>
  </commentList>
</comments>
</file>

<file path=xl/sharedStrings.xml><?xml version="1.0" encoding="utf-8"?>
<sst xmlns="http://schemas.openxmlformats.org/spreadsheetml/2006/main" count="2236" uniqueCount="1393">
  <si>
    <t>time8</t>
  </si>
  <si>
    <t>time24</t>
  </si>
  <si>
    <t>%time2</t>
  </si>
  <si>
    <t>%time4</t>
  </si>
  <si>
    <t>%time8</t>
  </si>
  <si>
    <t>%time24</t>
  </si>
  <si>
    <t>%Avg_Weeks4-24</t>
  </si>
  <si>
    <t>%Chg_time2</t>
  </si>
  <si>
    <t>%Chg_time4</t>
  </si>
  <si>
    <t>%Chg_time8</t>
  </si>
  <si>
    <t>%Chg_time24</t>
  </si>
  <si>
    <t>%Chg_Avg(4-24w)</t>
  </si>
  <si>
    <t>cd4</t>
  </si>
  <si>
    <t>time4P</t>
  </si>
  <si>
    <t>time8P</t>
  </si>
  <si>
    <t>time24P</t>
  </si>
  <si>
    <t>cd4P</t>
  </si>
  <si>
    <t>timeallP</t>
  </si>
  <si>
    <t>time4Padj</t>
  </si>
  <si>
    <t>time8Padj</t>
  </si>
  <si>
    <t>time24Padj</t>
  </si>
  <si>
    <t>timeallPadj</t>
  </si>
  <si>
    <t>Avg_adj_P</t>
  </si>
  <si>
    <t>Entrez Gene ID</t>
  </si>
  <si>
    <t>Gene Title</t>
  </si>
  <si>
    <t>go biological process term</t>
  </si>
  <si>
    <t>go molecular function term</t>
  </si>
  <si>
    <t>go cellular component term</t>
  </si>
  <si>
    <t>Source Database</t>
  </si>
  <si>
    <t>UniGene ID</t>
  </si>
  <si>
    <t>Representative Public ID</t>
  </si>
  <si>
    <t>205483_s_at</t>
  </si>
  <si>
    <t>ISG15</t>
  </si>
  <si>
    <t>ISG15 ubiquitin-like modifier</t>
  </si>
  <si>
    <t>protein modification process /// cell-cell signaling /// response to virus /// modification-dependent protein catabolic process /// ISG15-protein conjugation /// ISG15-protein conjugation /// interspecies interaction between organisms</t>
  </si>
  <si>
    <t>protein binding /// protein binding /// protein binding /// protein tag</t>
  </si>
  <si>
    <t>extracellular region /// extracellular space /// cytoplasm /// cytoplasm</t>
  </si>
  <si>
    <t>Entrez Gene</t>
  </si>
  <si>
    <t>Hs.458485</t>
  </si>
  <si>
    <t>NM_005101</t>
  </si>
  <si>
    <t>202411_at</t>
  </si>
  <si>
    <t>IFI27</t>
  </si>
  <si>
    <t>interferon, alpha-inducible protein 27</t>
  </si>
  <si>
    <t>aging /// response to virus</t>
  </si>
  <si>
    <t>---</t>
  </si>
  <si>
    <t>membrane /// integral to membrane /// integral to membrane</t>
  </si>
  <si>
    <t>Hs.532634</t>
  </si>
  <si>
    <t>NM_005532</t>
  </si>
  <si>
    <t>204211_x_at</t>
  </si>
  <si>
    <t>EIF2AK2</t>
  </si>
  <si>
    <t>eukaryotic translation initiation factor 2-alpha kinase 2</t>
  </si>
  <si>
    <t>translation /// protein amino acid phosphorylation /// protein amino acid phosphorylation /// virus-infected cell apoptosis /// negative regulation of cell proliferation /// response to virus /// endoplasmic reticulum unfolded protein response /// interspecies interaction between organisms /// protein amino acid autophosphorylation</t>
  </si>
  <si>
    <t>Supplemental Digital Content 2.  Genes with altered expression over 24 weeks of ART based on a linear regression, repeated measures model.</t>
  </si>
  <si>
    <t>nucleotide binding /// RNA binding /// double-stranded RNA binding /// double-stranded RNA binding /// translation initiation factor activity /// protein kinase activity /// protein serine/threonine kinase activity /// protein serine/threonine kinase activity /// eukaryotic translation initiation factor 2alpha kinase activity /// protein binding /// protein binding /// ATP binding /// protein phosphatase type 2A regulator activity /// kinase activity /// transferase activity</t>
  </si>
  <si>
    <t>intracellular</t>
  </si>
  <si>
    <t>Hs.131431</t>
  </si>
  <si>
    <t>NM_002759</t>
  </si>
  <si>
    <t>219519_s_at</t>
  </si>
  <si>
    <t>SIGLEC1</t>
  </si>
  <si>
    <t>sialic acid binding Ig-like lectin 1, sialoadhesin</t>
  </si>
  <si>
    <t>inflammatory response /// cell adhesion /// cell-matrix adhesion /// cell-cell adhesion</t>
  </si>
  <si>
    <t>protein binding /// sugar binding /// sugar binding</t>
  </si>
  <si>
    <t>extracellular region /// plasma membrane /// membrane /// integral to membrane /// integral to membrane</t>
  </si>
  <si>
    <t>Hs.31869</t>
  </si>
  <si>
    <t>NM_023068</t>
  </si>
  <si>
    <t>226702_at</t>
  </si>
  <si>
    <t>CMPK2</t>
  </si>
  <si>
    <t>cytidine monophosphate (UMP-CMP) kinase 2, mitochondrial</t>
  </si>
  <si>
    <t>pyrimidine nucleotide biosynthetic process</t>
  </si>
  <si>
    <t>nucleotide binding /// cytidylate kinase activity /// ATP binding /// kinase activity /// transferase activity</t>
  </si>
  <si>
    <t>mitochondrion</t>
  </si>
  <si>
    <t>Hs.7155</t>
  </si>
  <si>
    <t>AI742057</t>
  </si>
  <si>
    <t>204439_at</t>
  </si>
  <si>
    <t>IFI44L</t>
  </si>
  <si>
    <t>interferon-induced protein 44-like</t>
  </si>
  <si>
    <t>immune response</t>
  </si>
  <si>
    <t>cytoplasm</t>
  </si>
  <si>
    <t>Hs.389724</t>
  </si>
  <si>
    <t>NM_006820</t>
  </si>
  <si>
    <t>204972_at</t>
  </si>
  <si>
    <t>OAS2</t>
  </si>
  <si>
    <t>2'-5'-oligoadenylate synthetase 2, 69/71kDa</t>
  </si>
  <si>
    <t>nucleobase, nucleoside, nucleotide and nucleic acid metabolic process /// RNA catabolic process /// immune response</t>
  </si>
  <si>
    <t>2'-5'-oligoadenylate synthetase activity /// RNA binding /// ATP binding /// transferase activity /// nucleotidyltransferase activity</t>
  </si>
  <si>
    <t>nucleus /// nucleus /// mitochondrion /// endoplasmic reticulum /// microsome /// microsome /// membrane</t>
  </si>
  <si>
    <t>Hs.414332</t>
  </si>
  <si>
    <t>NM_016817</t>
  </si>
  <si>
    <t>219211_at</t>
  </si>
  <si>
    <t>USP18</t>
  </si>
  <si>
    <t>ubiquitin specific peptidase 18</t>
  </si>
  <si>
    <t>ubiquitin-dependent protein catabolic process /// modification-dependent protein catabolic process</t>
  </si>
  <si>
    <t>probeNames</t>
  </si>
  <si>
    <t>geneName</t>
  </si>
  <si>
    <t>time0</t>
  </si>
  <si>
    <t>Expression_Percentile_Baseline</t>
  </si>
  <si>
    <t>time2</t>
  </si>
  <si>
    <t>time4</t>
  </si>
  <si>
    <t>nucleobase, nucleoside, nucleotide and nucleic acid metabolic process /// immune response</t>
  </si>
  <si>
    <t>RNA binding /// ATP binding /// transferase activity /// nucleotidyltransferase activity</t>
  </si>
  <si>
    <t>nucleus /// cytoplasm /// cytoplasm /// mitochondrion /// endoplasmic reticulum /// microsome /// plasma membrane /// intracellular membrane-bounded organelle</t>
  </si>
  <si>
    <t>Hs.524760</t>
  </si>
  <si>
    <t>NM_016816</t>
  </si>
  <si>
    <t>219684_at</t>
  </si>
  <si>
    <t>RTP4</t>
  </si>
  <si>
    <t>receptor (chemosensory) transporter protein 4</t>
  </si>
  <si>
    <t>detection of chemical stimulus involved in sensory perception of bitter taste /// protein targeting to membrane</t>
  </si>
  <si>
    <t>protein binding</t>
  </si>
  <si>
    <t>cytoplasm /// membrane /// integral to membrane</t>
  </si>
  <si>
    <t>Hs.43388</t>
  </si>
  <si>
    <t>NM_022147</t>
  </si>
  <si>
    <t>202086_at</t>
  </si>
  <si>
    <t>MX1</t>
  </si>
  <si>
    <t>myxovirus (influenza virus) resistance 1, interferon-inducible protein p78 (mouse)</t>
  </si>
  <si>
    <t>induction of apoptosis /// defense response /// signal transduction /// response to virus</t>
  </si>
  <si>
    <t>nucleotide binding /// GTPase activity /// protein binding /// GTP binding /// GTP binding</t>
  </si>
  <si>
    <t>cytoplasm /// cytosol</t>
  </si>
  <si>
    <t>Hs.517307</t>
  </si>
  <si>
    <t>NM_002462</t>
  </si>
  <si>
    <t>219863_at</t>
  </si>
  <si>
    <t>HERC5</t>
  </si>
  <si>
    <t>hect domain and RLD 5</t>
  </si>
  <si>
    <t>regulation of cyclin-dependent protein kinase activity /// protein modification process /// modification-dependent protein catabolic process</t>
  </si>
  <si>
    <t>ligase activity /// acid-amino acid ligase activity</t>
  </si>
  <si>
    <t>intracellular /// cytoplasm</t>
  </si>
  <si>
    <t>Hs.26663</t>
  </si>
  <si>
    <t>NM_016323</t>
  </si>
  <si>
    <t>205660_at</t>
  </si>
  <si>
    <t>OASL</t>
  </si>
  <si>
    <t>2'-5'-oligoadenylate synthetase-like</t>
  </si>
  <si>
    <t>protein modification process /// immune response</t>
  </si>
  <si>
    <t>DNA binding /// RNA binding /// double-stranded RNA binding /// ATP binding /// transferase activity /// thyroid hormone receptor binding</t>
  </si>
  <si>
    <t>nucleus /// nucleolus /// cytoplasm /// cytoplasm</t>
  </si>
  <si>
    <t>Hs.118633</t>
  </si>
  <si>
    <t>NM_003733</t>
  </si>
  <si>
    <t>218543_s_at</t>
  </si>
  <si>
    <t>PARP12</t>
  </si>
  <si>
    <t>poly (ADP-ribose) polymerase family, member 12</t>
  </si>
  <si>
    <t>intracellular membrane-bounded organelle</t>
  </si>
  <si>
    <t>Hs.437609</t>
  </si>
  <si>
    <t>AA131041</t>
  </si>
  <si>
    <t>219209_at</t>
  </si>
  <si>
    <t>IFIH1</t>
  </si>
  <si>
    <t>interferon induced with helicase C domain 1</t>
  </si>
  <si>
    <t>immune response /// response to virus /// regulation of apoptosis /// interspecies interaction between organisms /// innate immune response</t>
  </si>
  <si>
    <t>nucleotide binding /// nucleic acid binding /// DNA binding /// RNA binding /// helicase activity /// binding /// protein binding /// ATP binding /// hydrolase activity</t>
  </si>
  <si>
    <t>intracellular /// nucleus /// cytoplasm /// cytoplasm</t>
  </si>
  <si>
    <t>Hs.163173</t>
  </si>
  <si>
    <t>NM_022168</t>
  </si>
  <si>
    <t>213797_at</t>
  </si>
  <si>
    <t>RSAD2</t>
  </si>
  <si>
    <t>radical S-adenosyl methionine domain containing 2</t>
  </si>
  <si>
    <t>response to virus /// defense response to virus /// defense response to virus</t>
  </si>
  <si>
    <t>catalytic activity /// iron ion binding /// metal ion binding /// iron-sulfur cluster binding</t>
  </si>
  <si>
    <t>endoplasmic reticulum /// endoplasmic reticulum /// endoplasmic reticulum membrane /// Golgi apparatus /// membrane</t>
  </si>
  <si>
    <t>Hs.17518</t>
  </si>
  <si>
    <t>AI337069</t>
  </si>
  <si>
    <t>230036_at</t>
  </si>
  <si>
    <t>SAMD9L</t>
  </si>
  <si>
    <t>sterile alpha motif domain containing 9-like</t>
  </si>
  <si>
    <t>Hs.489118</t>
  </si>
  <si>
    <t>BE669858</t>
  </si>
  <si>
    <t>235276_at</t>
  </si>
  <si>
    <t>EPSTI1</t>
  </si>
  <si>
    <t>Epithelial stromal interaction 1 (breast)</t>
  </si>
  <si>
    <t>UniGene</t>
  </si>
  <si>
    <t>Hs.546467</t>
  </si>
  <si>
    <t>AA781795</t>
  </si>
  <si>
    <t>202446_s_at</t>
  </si>
  <si>
    <t>PLSCR1</t>
  </si>
  <si>
    <t>phospholipid scramblase 1</t>
  </si>
  <si>
    <t>response to virus /// phospholipid scrambling /// platelet activation</t>
  </si>
  <si>
    <t>calcium ion binding /// calcium ion binding /// protein binding /// SH3 domain binding /// phospholipid scramblase activity</t>
  </si>
  <si>
    <t>plasma membrane /// membrane /// integral to membrane</t>
  </si>
  <si>
    <t>Hs.130759</t>
  </si>
  <si>
    <t>AI825926</t>
  </si>
  <si>
    <t>219352_at</t>
  </si>
  <si>
    <t>HERC6</t>
  </si>
  <si>
    <t>hect domain and RLD 6</t>
  </si>
  <si>
    <t>protein modification process /// modification-dependent protein catabolic process</t>
  </si>
  <si>
    <t>Hs.529317</t>
  </si>
  <si>
    <t>NM_017912</t>
  </si>
  <si>
    <t>224701_at</t>
  </si>
  <si>
    <t>PARP14</t>
  </si>
  <si>
    <t>poly (ADP-ribose) polymerase family, member 14</t>
  </si>
  <si>
    <t>ubiquitin thiolesterase activity /// ubiquitin-specific protease activity /// peptidase activity /// cysteine-type peptidase activity /// hydrolase activity</t>
  </si>
  <si>
    <t>nucleus /// nucleus</t>
  </si>
  <si>
    <t>Hs.38260</t>
  </si>
  <si>
    <t>NM_017414</t>
  </si>
  <si>
    <t>202869_at</t>
  </si>
  <si>
    <t>OAS1</t>
  </si>
  <si>
    <t>2',5'-oligoadenylate synthetase 1, 40/46kDa</t>
  </si>
  <si>
    <t>interferon regulatory factor 7</t>
  </si>
  <si>
    <t>negative regulation of transcription from RNA polymerase II promoter /// transcription /// regulation of transcription, DNA-dependent /// transcription initiation from RNA polymerase II promoter /// inflammatory response /// response to DNA damage stimulus /// response to virus /// response to virus /// immunoglobulin mediated immune response /// negative regulation of transcription /// interspecies interaction between organisms /// type I interferon biosynthetic process /// induction of host immune response by virus /// passive induction of host immune response by virus</t>
  </si>
  <si>
    <t>DNA binding /// DNA binding /// transcription factor activity /// RNA polymerase II transcription factor activity /// specific RNA polymerase II transcription factor activity /// transcription repressor activity</t>
  </si>
  <si>
    <t>nucleus /// nucleus /// cytoplasm /// cytoplasm</t>
  </si>
  <si>
    <t>Hs.166120</t>
  </si>
  <si>
    <t>NM_004030</t>
  </si>
  <si>
    <t>242961_x_at</t>
  </si>
  <si>
    <t>DDX58</t>
  </si>
  <si>
    <t>DEAD (Asp-Glu-Ala-Asp) box polypeptide 58</t>
  </si>
  <si>
    <t>immune response /// response to virus /// innate immune response</t>
  </si>
  <si>
    <t>nucleotide binding /// nucleic acid binding /// RNA binding /// helicase activity /// protein binding /// ATP binding /// ATP-dependent helicase activity /// hydrolase activity /// nucleoside-triphosphatase activity</t>
  </si>
  <si>
    <t>Hs.190622</t>
  </si>
  <si>
    <t>AI304317</t>
  </si>
  <si>
    <t>214059_at</t>
  </si>
  <si>
    <t>IFI44</t>
  </si>
  <si>
    <t>Interferon-induced protein 44</t>
  </si>
  <si>
    <t>Hs.82316</t>
  </si>
  <si>
    <t>BE049439</t>
  </si>
  <si>
    <t>222154_s_at</t>
  </si>
  <si>
    <t>LOC26010</t>
  </si>
  <si>
    <t>viral DNA polymerase-transactivated protein 6</t>
  </si>
  <si>
    <t>protein complex</t>
  </si>
  <si>
    <t>Hs.120323</t>
  </si>
  <si>
    <t>AK002064</t>
  </si>
  <si>
    <t>236285_at</t>
  </si>
  <si>
    <t>KLHDC7B</t>
  </si>
  <si>
    <t>kelch domain containing 7B</t>
  </si>
  <si>
    <t>Hs.137007</t>
  </si>
  <si>
    <t>AI631846</t>
  </si>
  <si>
    <t>218400_at</t>
  </si>
  <si>
    <t>OAS3</t>
  </si>
  <si>
    <t>2'-5'-oligoadenylate synthetase 3, 100kDa</t>
  </si>
  <si>
    <t>microsome</t>
  </si>
  <si>
    <t>Hs.528634</t>
  </si>
  <si>
    <t>NM_006187</t>
  </si>
  <si>
    <t>203153_at</t>
  </si>
  <si>
    <t>IFIT1</t>
  </si>
  <si>
    <t>nucleic acid binding /// NAD+ ADP-ribosyltransferase activity /// zinc ion binding /// transferase activity /// metal ion binding</t>
  </si>
  <si>
    <t>nucleus</t>
  </si>
  <si>
    <t>Hs.12646</t>
  </si>
  <si>
    <t>NM_022750</t>
  </si>
  <si>
    <t>226757_at</t>
  </si>
  <si>
    <t>IFIT2</t>
  </si>
  <si>
    <t>interferon-induced protein with tetratricopeptide repeats 2</t>
  </si>
  <si>
    <t>binding</t>
  </si>
  <si>
    <t>zinc ion binding /// metal ion binding</t>
  </si>
  <si>
    <t>nucleus /// cytoplasm /// mitochondrion</t>
  </si>
  <si>
    <t>Hs.441975</t>
  </si>
  <si>
    <t>AI859280</t>
  </si>
  <si>
    <t>200923_at</t>
  </si>
  <si>
    <t>LGALS3BP</t>
  </si>
  <si>
    <t>100133842 /// 3959</t>
  </si>
  <si>
    <t>lectin, galactoside-binding, soluble, 3 binding protein /// similar to lectin, galactoside-binding, soluble, 3 binding protein</t>
  </si>
  <si>
    <t>cellular defense response /// cell adhesion /// signal transduction</t>
  </si>
  <si>
    <t>scavenger receptor activity /// scavenger receptor activity /// protein binding /// protein binding</t>
  </si>
  <si>
    <t>extracellular region /// proteinaceous extracellular matrix /// extracellular space /// nucleus /// membrane /// intracellular membrane-bounded organelle</t>
  </si>
  <si>
    <t>Entrez Gene /// Entrez Gene</t>
  </si>
  <si>
    <t>Hs.514535</t>
  </si>
  <si>
    <t>NM_005567</t>
  </si>
  <si>
    <t>203596_s_at</t>
  </si>
  <si>
    <t>IFIT5</t>
  </si>
  <si>
    <t>interferon-induced protein with tetratricopeptide repeats 5</t>
  </si>
  <si>
    <t>Hs.252839</t>
  </si>
  <si>
    <t>NM_012420</t>
  </si>
  <si>
    <t>210873_x_at</t>
  </si>
  <si>
    <t>APOBEC3A</t>
  </si>
  <si>
    <t>apolipoprotein B mRNA editing enzyme, catalytic polypeptide-like 3A</t>
  </si>
  <si>
    <t>catalytic activity /// zinc ion binding /// hydrolase activity /// hydrolase activity, acting on carbon-nitrogen (but not peptide) bonds, in cyclic amidines /// metal ion binding</t>
  </si>
  <si>
    <t>Hs.348983</t>
  </si>
  <si>
    <t>U03891</t>
  </si>
  <si>
    <t>243754_at</t>
  </si>
  <si>
    <t>NA</t>
  </si>
  <si>
    <t>Hs.561094</t>
  </si>
  <si>
    <t>AA149736</t>
  </si>
  <si>
    <t>225415_at</t>
  </si>
  <si>
    <t>DTX3L</t>
  </si>
  <si>
    <t>deltex 3-like (Drosophila)</t>
  </si>
  <si>
    <t>protein binding /// zinc ion binding /// metal ion binding</t>
  </si>
  <si>
    <t>Hs.518201</t>
  </si>
  <si>
    <t>AA577672</t>
  </si>
  <si>
    <t>204994_at</t>
  </si>
  <si>
    <t>MX2</t>
  </si>
  <si>
    <t>myxovirus (influenza virus) resistance 2 (mouse)</t>
  </si>
  <si>
    <t>defense response /// response to virus</t>
  </si>
  <si>
    <t>nucleotide binding /// GTPase activity /// GTPase activity /// GTP binding</t>
  </si>
  <si>
    <t>nucleus /// cytoplasm /// cytoplasm</t>
  </si>
  <si>
    <t>Hs.926</t>
  </si>
  <si>
    <t>NM_002463</t>
  </si>
  <si>
    <t>209593_s_at</t>
  </si>
  <si>
    <t>TOR1B</t>
  </si>
  <si>
    <t>torsin family 1, member B (torsin B)</t>
  </si>
  <si>
    <t>response to unfolded protein /// chaperone mediated protein folding requiring cofactor</t>
  </si>
  <si>
    <t>transcription /// regulation of transcription, DNA-dependent</t>
  </si>
  <si>
    <t>NAD+ ADP-ribosyltransferase activity /// protein binding /// transferase activity /// transferase activity, transferring glycosyl groups</t>
  </si>
  <si>
    <t>nucleus /// cytoplasm</t>
  </si>
  <si>
    <t>Hs.518203</t>
  </si>
  <si>
    <t>AA056548</t>
  </si>
  <si>
    <t>208436_s_at</t>
  </si>
  <si>
    <t>IRF7</t>
  </si>
  <si>
    <t>cytoplasm /// endoplasmic reticulum /// endoplasmic reticulum lumen</t>
  </si>
  <si>
    <t>Hs.252682</t>
  </si>
  <si>
    <t>AF317129</t>
  </si>
  <si>
    <t>204747_at</t>
  </si>
  <si>
    <t>IFIT3</t>
  </si>
  <si>
    <t>interferon-induced protein with tetratricopeptide repeats 3</t>
  </si>
  <si>
    <t>Hs.714337</t>
  </si>
  <si>
    <t>NM_001549</t>
  </si>
  <si>
    <t>205569_at</t>
  </si>
  <si>
    <t>LAMP3</t>
  </si>
  <si>
    <t>lysosomal-associated membrane protein 3</t>
  </si>
  <si>
    <t>cell proliferation</t>
  </si>
  <si>
    <t>lysosome /// lysosomal membrane /// lysosomal membrane /// membrane /// integral to membrane</t>
  </si>
  <si>
    <t>Hs.518448</t>
  </si>
  <si>
    <t>NM_014398</t>
  </si>
  <si>
    <t>204415_at</t>
  </si>
  <si>
    <t>IFI6</t>
  </si>
  <si>
    <t>interferon, alpha-inducible protein 6</t>
  </si>
  <si>
    <t>release of cytochrome c from mitochondria /// anti-apoptosis /// immune response /// negative regulation of caspase activity /// negative regulation of mitochondrial depolarization</t>
  </si>
  <si>
    <t>nucleus /// mitochondrion /// membrane /// integral to membrane</t>
  </si>
  <si>
    <t>Hs.523847</t>
  </si>
  <si>
    <t>NM_022873</t>
  </si>
  <si>
    <t>208087_s_at</t>
  </si>
  <si>
    <t>ZBP1</t>
  </si>
  <si>
    <t>Z-DNA binding protein 1</t>
  </si>
  <si>
    <t>DNA binding /// left-handed Z-DNA binding /// RNA binding /// double-stranded RNA adenosine deaminase activity</t>
  </si>
  <si>
    <t>Hs.302123</t>
  </si>
  <si>
    <t>NM_030776</t>
  </si>
  <si>
    <t>200986_at</t>
  </si>
  <si>
    <t>SERPING1</t>
  </si>
  <si>
    <t>serpin peptidase inhibitor, clade G (C1 inhibitor), member 1</t>
  </si>
  <si>
    <t>negative regulation of complement activation, lectin pathway /// immune response /// complement activation, classical pathway /// blood coagulation /// blood circulation /// innate immune response</t>
  </si>
  <si>
    <t>complement binding /// endopeptidase inhibitor activity /// serine-type endopeptidase inhibitor activity /// serine-type endopeptidase inhibitor activity /// protein binding /// peptidase activity</t>
  </si>
  <si>
    <t>extracellular region /// extracellular region /// extracellular region /// extracellular space /// platelet alpha granule lumen</t>
  </si>
  <si>
    <t>Hs.384598</t>
  </si>
  <si>
    <t>NM_000062</t>
  </si>
  <si>
    <t>201786_s_at</t>
  </si>
  <si>
    <t>ADAR</t>
  </si>
  <si>
    <t>adenosine deaminase, RNA-specific</t>
  </si>
  <si>
    <t>RNA processing /// mRNA processing /// base conversion or substitution editing /// gene silencing by RNA</t>
  </si>
  <si>
    <t>interferon-induced protein with tetratricopeptide repeats 1</t>
  </si>
  <si>
    <t>Hs.20315</t>
  </si>
  <si>
    <t>NM_001548</t>
  </si>
  <si>
    <t>242234_at</t>
  </si>
  <si>
    <t>XAF1</t>
  </si>
  <si>
    <t>XIAP associated factor 1</t>
  </si>
  <si>
    <t>apoptosis /// cell cycle /// negative regulation of cell cycle</t>
  </si>
  <si>
    <t>DNA binding /// RNA binding /// double-stranded RNA binding /// double-stranded RNA adenosine deaminase activity /// double-stranded RNA adenosine deaminase activity /// double-stranded RNA adenosine deaminase activity /// double-stranded RNA adenosine deaminase activity /// adenosine deaminase activity /// zinc ion binding /// hydrolase activity /// metal ion binding</t>
  </si>
  <si>
    <t>intracellular /// nucleus /// nucleus /// nucleus /// nucleolus /// cytoplasm /// cytoplasm</t>
  </si>
  <si>
    <t>Hs.12341</t>
  </si>
  <si>
    <t>NM_001111</t>
  </si>
  <si>
    <t>53720_at</t>
  </si>
  <si>
    <t>C19orf66</t>
  </si>
  <si>
    <t>chromosome 19 open reading frame 66</t>
  </si>
  <si>
    <t>Hs.655613</t>
  </si>
  <si>
    <t>AI862559</t>
  </si>
  <si>
    <t>224983_at</t>
  </si>
  <si>
    <t>SCARB2</t>
  </si>
  <si>
    <t>scavenger receptor class B, member 2</t>
  </si>
  <si>
    <t>cell adhesion</t>
  </si>
  <si>
    <t>receptor activity /// protein binding /// protein binding</t>
  </si>
  <si>
    <t>membrane fraction /// lysosome /// lysosomal membrane /// integral to plasma membrane /// membrane /// integral to membrane</t>
  </si>
  <si>
    <t>Hs.349656</t>
  </si>
  <si>
    <t>BF339821</t>
  </si>
  <si>
    <t>218986_s_at</t>
  </si>
  <si>
    <t>DDX60</t>
  </si>
  <si>
    <t>DEAD (Asp-Glu-Ala-Asp) box polypeptide 60</t>
  </si>
  <si>
    <t>nucleotide binding /// nucleic acid binding /// RNA binding /// helicase activity /// ATP binding /// ATP-dependent helicase activity /// hydrolase activity</t>
  </si>
  <si>
    <t>Hs.591710</t>
  </si>
  <si>
    <t>NM_017631</t>
  </si>
  <si>
    <t>225636_at</t>
  </si>
  <si>
    <t>STAT2</t>
  </si>
  <si>
    <t>signal transducer and activator of transcription 2, 113kDa</t>
  </si>
  <si>
    <t>transcription /// regulation of transcription, DNA-dependent /// regulation of transcription from RNA polymerase II promoter /// signal transduction /// JAK-STAT cascade /// response to virus /// interspecies interaction between organisms /// regulation of transcription</t>
  </si>
  <si>
    <t>DNA binding /// transcription factor activity /// signal transducer activity /// hematopoietin/interferon-class (D200-domain) cytokine receptor signal transducer activity /// calcium ion binding /// protein binding /// protein binding</t>
  </si>
  <si>
    <t>Hs.530595</t>
  </si>
  <si>
    <t>H98105</t>
  </si>
  <si>
    <t>217933_s_at</t>
  </si>
  <si>
    <t>LAP3</t>
  </si>
  <si>
    <t>leucine aminopeptidase 3</t>
  </si>
  <si>
    <t>proteolysis /// proteolysis /// protein metabolic process</t>
  </si>
  <si>
    <t>nucleotide binding /// ATP binding /// nucleoside-triphosphatase activity /// unfolded protein binding</t>
  </si>
  <si>
    <t>magnesium ion binding /// magnesium ion binding /// aminopeptidase activity /// aminopeptidase activity /// peptidase activity /// metalloexopeptidase activity /// metalloexopeptidase activity /// zinc ion binding /// zinc ion binding /// hydrolase activity /// manganese ion binding /// manganese ion binding /// metal ion binding</t>
  </si>
  <si>
    <t>intracellular /// cytoplasm /// cytoplasm /// mitochondrion</t>
  </si>
  <si>
    <t>Hs.570791</t>
  </si>
  <si>
    <t>NM_015907</t>
  </si>
  <si>
    <t>243271_at</t>
  </si>
  <si>
    <t>Hs.667766</t>
  </si>
  <si>
    <t>AI064690</t>
  </si>
  <si>
    <t>203610_s_at</t>
  </si>
  <si>
    <t>TRIM38</t>
  </si>
  <si>
    <t>tripartite motif-containing 38</t>
  </si>
  <si>
    <t>positive regulation of I-kappaB kinase/NF-kappaB cascade</t>
  </si>
  <si>
    <t>signal transducer activity /// protein binding /// zinc ion binding /// metal ion binding</t>
  </si>
  <si>
    <t>Hs.584851</t>
  </si>
  <si>
    <t>AI363270</t>
  </si>
  <si>
    <t>209417_s_at</t>
  </si>
  <si>
    <t>IFI35</t>
  </si>
  <si>
    <t>interferon-induced protein 35</t>
  </si>
  <si>
    <t>immune response /// response to virus</t>
  </si>
  <si>
    <t>Hs.632258</t>
  </si>
  <si>
    <t>BC001356</t>
  </si>
  <si>
    <t>212380_at</t>
  </si>
  <si>
    <t>FTSJD2</t>
  </si>
  <si>
    <t>FtsJ methyltransferase domain containing 2</t>
  </si>
  <si>
    <t>methylation</t>
  </si>
  <si>
    <t>nucleic acid binding /// protein binding /// methyltransferase activity /// transferase activity</t>
  </si>
  <si>
    <t>Hs.520102</t>
  </si>
  <si>
    <t>D43949</t>
  </si>
  <si>
    <t>202145_at</t>
  </si>
  <si>
    <t>LY6E</t>
  </si>
  <si>
    <t>lymphocyte antigen 6 complex, locus E</t>
  </si>
  <si>
    <t>in utero embryonic development /// cell surface receptor linked signal transduction /// adrenal gland development /// organ growth /// norepinephrine metabolic process /// epinephrine secretion /// ventricular cardiac muscle morphogenesis</t>
  </si>
  <si>
    <t>plasma membrane /// integral to plasma membrane /// membrane /// anchored to membrane</t>
  </si>
  <si>
    <t>Hs.521903</t>
  </si>
  <si>
    <t>NM_002346</t>
  </si>
  <si>
    <t>205875_s_at</t>
  </si>
  <si>
    <t>TREX1</t>
  </si>
  <si>
    <t>three prime repair exonuclease 1</t>
  </si>
  <si>
    <t>DNA replication /// DNA repair /// DNA repair /// mismatch repair /// DNA recombination /// response to DNA damage stimulus</t>
  </si>
  <si>
    <t>magnesium ion binding /// nucleic acid binding /// single-stranded DNA binding /// single-stranded DNA binding /// nuclease activity /// exonuclease activity /// 3'-5'-exodeoxyribonuclease activity /// 3'-5' exonuclease activity /// 3'-5' exonuclease activity /// 3'-5' exonuclease activity /// exodeoxyribonuclease III activity /// hydrolase activity /// MutLalpha complex binding /// MutSalpha complex binding /// adenyl deoxyribonucleotide binding /// protein homodimerization activity /// protein homodimerization activity /// protein homodimerization activity /// metal ion binding /// metal ion binding</t>
  </si>
  <si>
    <t>nucleus /// nuclear envelope</t>
  </si>
  <si>
    <t>Hs.707026</t>
  </si>
  <si>
    <t>NM_016381</t>
  </si>
  <si>
    <t>236191_at</t>
  </si>
  <si>
    <t>Hs.667427</t>
  </si>
  <si>
    <t>T81422</t>
  </si>
  <si>
    <t>1556643_at</t>
  </si>
  <si>
    <t>LOC100128718</t>
  </si>
  <si>
    <t>Hypothetical protein LOC100128718</t>
  </si>
  <si>
    <t>Hs.707915</t>
  </si>
  <si>
    <t>AK055623</t>
  </si>
  <si>
    <t>239979_at</t>
  </si>
  <si>
    <t>GenBank</t>
  </si>
  <si>
    <t>BE645480</t>
  </si>
  <si>
    <t>233425_at</t>
  </si>
  <si>
    <t>AU147903</t>
  </si>
  <si>
    <t>241916_at</t>
  </si>
  <si>
    <t>Hs.671285</t>
  </si>
  <si>
    <t>AI984040</t>
  </si>
  <si>
    <t>229350_x_at</t>
  </si>
  <si>
    <t>PARP10</t>
  </si>
  <si>
    <t>poly (ADP-ribose) polymerase family, member 10</t>
  </si>
  <si>
    <t>NAD+ ADP-ribosyltransferase activity /// transferase activity /// transferase activity, transferring glycosyl groups</t>
  </si>
  <si>
    <t>Hs.348609</t>
  </si>
  <si>
    <t>AI335251</t>
  </si>
  <si>
    <t>203127_s_at</t>
  </si>
  <si>
    <t>SPTLC2</t>
  </si>
  <si>
    <t>serine palmitoyltransferase, long chain base subunit 2</t>
  </si>
  <si>
    <t>metabolic process /// biosynthetic process</t>
  </si>
  <si>
    <t>catalytic activity /// serine C-palmitoyltransferase activity /// serine C-palmitoyltransferase activity /// acyltransferase activity /// transferase activity /// transferase activity, transferring nitrogenous groups /// pyridoxal phosphate binding</t>
  </si>
  <si>
    <t>endoplasmic reticulum /// endoplasmic reticulum membrane /// membrane /// integral to membrane</t>
  </si>
  <si>
    <t>Hs.435661</t>
  </si>
  <si>
    <t>BC005123</t>
  </si>
  <si>
    <t>221766_s_at</t>
  </si>
  <si>
    <t>FAM46A</t>
  </si>
  <si>
    <t>family with sequence similarity 46, member A</t>
  </si>
  <si>
    <t>Hs.10784</t>
  </si>
  <si>
    <t>AW246673</t>
  </si>
  <si>
    <t>201641_at</t>
  </si>
  <si>
    <t>BST2</t>
  </si>
  <si>
    <t>bone marrow stromal cell antigen 2</t>
  </si>
  <si>
    <t>235508_at</t>
  </si>
  <si>
    <t>PML</t>
  </si>
  <si>
    <t>humoral immune response /// cell-cell signaling /// multicellular organismal development /// cell proliferation /// response to virus /// B cell activation /// positive regulation of I-kappaB kinase/NF-kappaB cascade</t>
  </si>
  <si>
    <t>signal transducer activity</t>
  </si>
  <si>
    <t>Golgi apparatus /// plasma membrane /// integral to plasma membrane /// membrane /// integral to membrane /// anchored to membrane</t>
  </si>
  <si>
    <t>Hs.118110</t>
  </si>
  <si>
    <t>NM_004335</t>
  </si>
  <si>
    <t>219062_s_at</t>
  </si>
  <si>
    <t>ZCCHC2</t>
  </si>
  <si>
    <t>zinc finger, CCHC domain containing 2</t>
  </si>
  <si>
    <t>cell communication</t>
  </si>
  <si>
    <t>nucleic acid binding /// protein binding /// zinc ion binding /// phosphoinositide binding /// metal ion binding</t>
  </si>
  <si>
    <t>Hs.114191</t>
  </si>
  <si>
    <t>NM_017742</t>
  </si>
  <si>
    <t>227807_at</t>
  </si>
  <si>
    <t>PARP9</t>
  </si>
  <si>
    <t>poly (ADP-ribose) polymerase family, member 9</t>
  </si>
  <si>
    <t>cell migration</t>
  </si>
  <si>
    <t>NAD+ ADP-ribosyltransferase activity /// transferase activity</t>
  </si>
  <si>
    <t>Hs.518200</t>
  </si>
  <si>
    <t>AI738416</t>
  </si>
  <si>
    <t>233072_at</t>
  </si>
  <si>
    <t>NTNG2</t>
  </si>
  <si>
    <t>netrin G2</t>
  </si>
  <si>
    <t>multicellular organismal development /// nervous system development /// axonogenesis /// cell differentiation</t>
  </si>
  <si>
    <t>proteinaceous extracellular matrix /// plasma membrane /// membrane /// anchored to membrane /// anchored to plasma membrane</t>
  </si>
  <si>
    <t>Hs.163642</t>
  </si>
  <si>
    <t>AI348745</t>
  </si>
  <si>
    <t>212185_x_at</t>
  </si>
  <si>
    <t>MT2A</t>
  </si>
  <si>
    <t>metallothionein 2A</t>
  </si>
  <si>
    <t>cellular copper ion homeostasis</t>
  </si>
  <si>
    <t>Hs.647371</t>
  </si>
  <si>
    <t>NM_005953</t>
  </si>
  <si>
    <t>228230_at</t>
  </si>
  <si>
    <t>PRIC285</t>
  </si>
  <si>
    <t>peroxisomal proliferator-activated receptor A interacting complex 285</t>
  </si>
  <si>
    <t>nucleotide binding /// DNA binding /// transcription coactivator activity /// RNA binding /// helicase activity /// ribonuclease activity /// receptor activity /// ATP binding /// zinc ion binding /// hydrolase activity /// nucleoside-triphosphatase activity /// metal ion binding</t>
  </si>
  <si>
    <t>intracellular /// nucleus</t>
  </si>
  <si>
    <t>Hs.517180</t>
  </si>
  <si>
    <t>AL121829</t>
  </si>
  <si>
    <t>220492_s_at</t>
  </si>
  <si>
    <t>OTOF</t>
  </si>
  <si>
    <t>otoferlin</t>
  </si>
  <si>
    <t>membrane fusion /// sensory perception of sound /// sensory perception of sound</t>
  </si>
  <si>
    <t>calcium ion binding</t>
  </si>
  <si>
    <t>promyelocytic leukemia</t>
  </si>
  <si>
    <t>membrane fraction /// endoplasmic reticulum /// endoplasmic reticulum membrane /// cytosol /// plasma membrane /// membrane /// membrane /// integral to membrane /// integral to membrane /// basolateral plasma membrane /// cell junction /// cytoplasmic vesicle /// synapse</t>
  </si>
  <si>
    <t>Hs.91608</t>
  </si>
  <si>
    <t>NM_004802</t>
  </si>
  <si>
    <t>232222_at</t>
  </si>
  <si>
    <t>C18orf49</t>
  </si>
  <si>
    <t>chromosome 18 open reading frame 49</t>
  </si>
  <si>
    <t>AK000229</t>
  </si>
  <si>
    <t>221827_at</t>
  </si>
  <si>
    <t>RBCK1</t>
  </si>
  <si>
    <t>RanBP-type and C3HC4-type zinc finger containing 1</t>
  </si>
  <si>
    <t>protein modification process /// modification-dependent protein catabolic process /// interspecies interaction between organisms</t>
  </si>
  <si>
    <t>protein binding /// zinc ion binding /// ligase activity /// metal ion binding</t>
  </si>
  <si>
    <t>Hs.247280</t>
  </si>
  <si>
    <t>BE788439</t>
  </si>
  <si>
    <t>240336_at</t>
  </si>
  <si>
    <t>HBM</t>
  </si>
  <si>
    <t>hemoglobin, mu</t>
  </si>
  <si>
    <t>transport /// oxygen transport</t>
  </si>
  <si>
    <t>oxygen transporter activity /// iron ion binding /// oxygen binding /// heme binding /// metal ion binding</t>
  </si>
  <si>
    <t>hemoglobin complex</t>
  </si>
  <si>
    <t>Hs.647389</t>
  </si>
  <si>
    <t>AI242749</t>
  </si>
  <si>
    <t>225335_at</t>
  </si>
  <si>
    <t>ZNF496</t>
  </si>
  <si>
    <t>zinc finger protein 496</t>
  </si>
  <si>
    <t>negative regulation of transcription from RNA polymerase II promoter /// transcription /// regulation of transcription, DNA-dependent</t>
  </si>
  <si>
    <t>nucleic acid binding /// DNA binding /// transcription factor activity /// protein binding /// protein binding /// zinc ion binding /// metal ion binding</t>
  </si>
  <si>
    <t>Hs.654803</t>
  </si>
  <si>
    <t>AA191336</t>
  </si>
  <si>
    <t>231455_at</t>
  </si>
  <si>
    <t>FLJ42418</t>
  </si>
  <si>
    <t>FLJ42418 protein</t>
  </si>
  <si>
    <t>Hs.446195</t>
  </si>
  <si>
    <t>AA768888</t>
  </si>
  <si>
    <t>227347_x_at</t>
  </si>
  <si>
    <t>HES4</t>
  </si>
  <si>
    <t>hairy and enhancer of split 4 (Drosophila)</t>
  </si>
  <si>
    <t>transcription /// regulation of transcription, DNA-dependent /// multicellular organismal development /// nervous system development /// cell differentiation /// regulation of transcription</t>
  </si>
  <si>
    <t>DNA binding /// transcription regulator activity</t>
  </si>
  <si>
    <t>Hs.154029</t>
  </si>
  <si>
    <t>NM_021170</t>
  </si>
  <si>
    <t>1557116_at</t>
  </si>
  <si>
    <t>APOL6</t>
  </si>
  <si>
    <t>apolipoprotein L, 6</t>
  </si>
  <si>
    <t>transport /// lipid transport /// lipid transport /// lipoprotein metabolic process</t>
  </si>
  <si>
    <t>lipid transporter activity /// lipid binding</t>
  </si>
  <si>
    <t>extracellular region /// cytoplasm /// cytoplasm</t>
  </si>
  <si>
    <t>Hs.257352</t>
  </si>
  <si>
    <t>BM980001</t>
  </si>
  <si>
    <t>response to hypoxia /// DNA repair /// transcription /// regulation of transcription, DNA-dependent /// protein complex assembly /// induction of apoptosis /// induction of apoptosis /// activation of caspase activity /// response to DNA damage stimulus /// DNA damage response, signal transduction by p53 class mediator resulting in cell cycle arrest /// DNA damage response, signal transduction by p53 class mediator resulting in cell cycle arrest /// cell cycle arrest /// signal transduction /// transforming growth factor beta receptor signaling pathway /// common-partner SMAD protein phosphorylation /// SMAD protein nuclear translocation /// cell aging /// negative regulation of cell proliferation /// negative regulation of cell proliferation /// DNA damage response, signal transduction resulting in induction of apoptosis /// response to UV /// response to ionizing radiation /// response to gamma radiation /// negative regulation of transcription /// negative regulation of angiogenesis /// myeloid cell differentiation /// negative regulation of cell growth /// estrogen receptor signaling pathway /// PML body organization /// PML body organization /// response to estradiol stimulus /// response to retinoic acid /// negative regulation of interferon-gamma production /// negative regulation of tumor necrosis factor production /// positive regulation of interleukin-13 production /// positive regulation of interleukin-4 production /// positive regulation of interleukin-5 production /// response to cytokine stimulus /// DNA damage response, signal transduction by p53 class mediator resulting in induction of apoptosis /// DNA damage response, signal transduction by p53 class mediator resulting in induction of apoptosis /// interspecies interaction between organisms /// regulation of MHC class I biosynthetic process /// positive regulation of T-helper 2 cell differentiation /// retinoic acid receptor signaling pathway /// retinoic acid receptor signaling pathway /// maintenance of protein location in nucleus</t>
  </si>
  <si>
    <t>proteolysis /// glycoprotein catabolic process /// modification-dependent protein catabolic process /// protein catabolic process /// ER-associated protein catabolic process</t>
  </si>
  <si>
    <t>glycoprotein binding /// ubiquitin-protein ligase activity /// protein binding /// carbohydrate binding</t>
  </si>
  <si>
    <t>Hs.464419</t>
  </si>
  <si>
    <t>AF129536</t>
  </si>
  <si>
    <t>232155_at</t>
  </si>
  <si>
    <t>KIAA1618</t>
  </si>
  <si>
    <t>Hs.514554</t>
  </si>
  <si>
    <t>AK023113</t>
  </si>
  <si>
    <t>205241_at</t>
  </si>
  <si>
    <t>SCO2</t>
  </si>
  <si>
    <t>SCO cytochrome oxidase deficient homolog 2 (yeast)</t>
  </si>
  <si>
    <t>copper ion transport /// cellular copper ion homeostasis /// respiratory chain complex IV assembly /// cell redox homeostasis /// oxidation reduction</t>
  </si>
  <si>
    <t>copper ion binding /// copper ion binding /// metal ion binding</t>
  </si>
  <si>
    <t>mitochondrion /// mitochondrion /// mitochondrial inner membrane</t>
  </si>
  <si>
    <t>Hs.718545</t>
  </si>
  <si>
    <t>NM_005138</t>
  </si>
  <si>
    <t>222986_s_at</t>
  </si>
  <si>
    <t>SHISA5</t>
  </si>
  <si>
    <t>shisa homolog 5 (Xenopus laevis)</t>
  </si>
  <si>
    <t>apoptosis /// positive regulation of I-kappaB kinase/NF-kappaB cascade</t>
  </si>
  <si>
    <t>nucleus /// endoplasmic reticulum /// endoplasmic reticulum membrane /// membrane /// integral to membrane /// nuclear membrane</t>
  </si>
  <si>
    <t>Hs.414579</t>
  </si>
  <si>
    <t>BC001463</t>
  </si>
  <si>
    <t>212657_s_at</t>
  </si>
  <si>
    <t>IL1RN</t>
  </si>
  <si>
    <t>interleukin 1 receptor antagonist</t>
  </si>
  <si>
    <t>DNA binding /// DNA binding /// hematopoietin/interferon-class (D200-domain) cytokine receptor signal transducer activity /// binding /// protein binding /// zinc ion binding /// metal ion binding</t>
  </si>
  <si>
    <t>Hs.145150</t>
  </si>
  <si>
    <t>NM_004510</t>
  </si>
  <si>
    <t>219799_s_at</t>
  </si>
  <si>
    <t>DHRS9</t>
  </si>
  <si>
    <t>dehydrogenase/reductase (SDR family) member 9</t>
  </si>
  <si>
    <t>metabolic process /// androgen metabolic process /// androgen metabolic process /// epithelial cell differentiation /// progesterone metabolic process /// retinol metabolic process /// 9-cis-retinoic acid biosynthetic process /// 9-cis-retinoic acid biosynthetic process /// oxidation reduction</t>
  </si>
  <si>
    <t>catalytic activity /// alcohol dehydrogenase activity /// alcohol dehydrogenase activity /// retinol dehydrogenase activity /// retinol dehydrogenase activity /// binding /// oxidoreductase activity /// racemase and epimerase activity /// 3-alpha(17-beta)-hydroxysteroid dehydrogenase (NAD+) activity /// 3-alpha(17-beta)-hydroxysteroid dehydrogenase (NAD+) activity</t>
  </si>
  <si>
    <t>retinoic acid binding /// nucleic acid binding /// DNA binding /// transcription factor activity /// steroid hormone receptor activity /// retinoic acid receptor activity /// retinoic acid receptor activity /// transcription coactivator activity /// receptor activity /// ligand-dependent nuclear receptor activity /// protein binding /// protein binding /// zinc ion binding /// zinc ion binding /// transcription repressor activity /// transcription regulator activity /// SUMO binding /// SUMO polymer binding /// protein homodimerization activity /// sequence-specific DNA binding /// SMAD binding /// metal ion binding</t>
  </si>
  <si>
    <t>intracellular /// insoluble fraction /// nucleus /// nucleus /// nucleoplasm /// nucleolus /// cytoplasm /// cytoplasm /// cell surface /// nuclear matrix /// PML body /// PML body /// nuclear membrane</t>
  </si>
  <si>
    <t>Hs.526464</t>
  </si>
  <si>
    <t>AW291023</t>
  </si>
  <si>
    <t>231769_at</t>
  </si>
  <si>
    <t>FBXO6</t>
  </si>
  <si>
    <t>F-box protein 6</t>
  </si>
  <si>
    <t>microtubule cytoskeleton organization /// synaptic transmission /// axonogenesis /// adult locomotory behavior /// cyclic nucleotide catabolic process /// RNA metabolic process</t>
  </si>
  <si>
    <t>catalytic activity /// 2',3'-cyclic-nucleotide 3'-phosphodiesterase activity /// 2',3'-cyclic-nucleotide 3'-phosphodiesterase activity /// hydrolase activity</t>
  </si>
  <si>
    <t>extracellular space /// intracellular /// membrane fraction /// cytoplasm /// membrane /// intrinsic to membrane /// melanosome</t>
  </si>
  <si>
    <t>Hs.273621</t>
  </si>
  <si>
    <t>BC001362</t>
  </si>
  <si>
    <t>219001_s_at</t>
  </si>
  <si>
    <t>WDR32</t>
  </si>
  <si>
    <t>WD repeat domain 32</t>
  </si>
  <si>
    <t>Hs.118394</t>
  </si>
  <si>
    <t>NM_024345</t>
  </si>
  <si>
    <t>207777_s_at</t>
  </si>
  <si>
    <t>SP140</t>
  </si>
  <si>
    <t>SP140 nuclear body protein</t>
  </si>
  <si>
    <t>defense response</t>
  </si>
  <si>
    <t>DNA binding /// transcription factor activity /// binding /// protein binding /// zinc ion binding /// metal ion binding</t>
  </si>
  <si>
    <t>nucleus /// nucleus /// nucleus /// nuclear envelope /// nucleoplasm /// cytoplasm /// cytoplasm /// centrosome</t>
  </si>
  <si>
    <t>Hs.632549</t>
  </si>
  <si>
    <t>NM_007237</t>
  </si>
  <si>
    <t>204698_at</t>
  </si>
  <si>
    <t>ISG20</t>
  </si>
  <si>
    <t>interferon stimulated exonuclease gene 20kDa</t>
  </si>
  <si>
    <t>DNA catabolic process, exonucleolytic /// RNA catabolic process /// cell proliferation /// response to virus</t>
  </si>
  <si>
    <t>inflammatory response /// immune response /// immune response /// response to glucocorticoid stimulus</t>
  </si>
  <si>
    <t>receptor activity /// cytokine activity /// interleukin-1 receptor binding /// interleukin-1 receptor antagonist activity /// interleukin-1 receptor antagonist activity /// protein binding</t>
  </si>
  <si>
    <t>extracellular region /// extracellular space /// extracellular space /// intracellular /// nucleus /// cytoplasm /// cytoplasm /// centrosome</t>
  </si>
  <si>
    <t>Hs.81134</t>
  </si>
  <si>
    <t>U65590</t>
  </si>
  <si>
    <t>217165_x_at</t>
  </si>
  <si>
    <t>MT1F</t>
  </si>
  <si>
    <t>metallothionein 1F</t>
  </si>
  <si>
    <t>copper ion binding /// copper ion binding /// zinc ion binding /// zinc ion binding /// cadmium ion binding /// cadmium ion binding /// metal ion binding</t>
  </si>
  <si>
    <t>Hs.513626</t>
  </si>
  <si>
    <t>M10943</t>
  </si>
  <si>
    <t>235112_at</t>
  </si>
  <si>
    <t>Hs.660744</t>
  </si>
  <si>
    <t>AA088388</t>
  </si>
  <si>
    <t>208392_x_at</t>
  </si>
  <si>
    <t>SP110</t>
  </si>
  <si>
    <t>SP110 nuclear body protein</t>
  </si>
  <si>
    <t>transcription /// regulation of transcription, DNA-dependent /// interspecies interaction between organisms</t>
  </si>
  <si>
    <t>phosphoinositide phospholipase C activity /// signal transducer activity /// receptor activity /// complement component C3a receptor activity /// G-protein coupled receptor activity /// G-protein coupled receptor activity /// G-protein coupled receptor activity /// anaphylatoxin receptor activity /// C3a anaphylatoxin receptor activity /// C3a anaphylatoxin receptor activity</t>
  </si>
  <si>
    <t>plasma membrane /// plasma membrane /// integral to plasma membrane /// membrane /// integral to membrane</t>
  </si>
  <si>
    <t>Hs.591148</t>
  </si>
  <si>
    <t>U62027</t>
  </si>
  <si>
    <t>201649_at</t>
  </si>
  <si>
    <t>UBE2L6</t>
  </si>
  <si>
    <t>ubiquitin-conjugating enzyme E2L 6</t>
  </si>
  <si>
    <t>protein modification process /// modification-dependent protein catabolic process /// ISG15-protein conjugation /// post-translational protein modification /// regulation of protein metabolic process</t>
  </si>
  <si>
    <t>ubiquitin-protein ligase activity /// ubiquitin-protein ligase activity /// protein binding /// protein binding /// ligase activity /// small conjugating protein ligase activity /// ISG15 ligase activity</t>
  </si>
  <si>
    <t>Hs.425777</t>
  </si>
  <si>
    <t>NM_004223</t>
  </si>
  <si>
    <t>1552309_a_at</t>
  </si>
  <si>
    <t>NEXN</t>
  </si>
  <si>
    <t>nexilin (F actin binding protein)</t>
  </si>
  <si>
    <t>endoplasmic reticulum /// endoplasmic reticulum membrane /// microsome /// microsome /// microsome /// membrane /// integral to endoplasmic reticulum membrane /// integral to endoplasmic reticulum membrane</t>
  </si>
  <si>
    <t>Hs.179608</t>
  </si>
  <si>
    <t>NM_005771</t>
  </si>
  <si>
    <t>1563076_x_at</t>
  </si>
  <si>
    <t>Hs.684604</t>
  </si>
  <si>
    <t>AF143866</t>
  </si>
  <si>
    <t>208581_x_at</t>
  </si>
  <si>
    <t>MT1X</t>
  </si>
  <si>
    <t>metallothionein 1X</t>
  </si>
  <si>
    <t>response to metal ion</t>
  </si>
  <si>
    <t>copper ion binding /// zinc ion binding /// cadmium ion binding /// metal ion binding /// metal ion binding</t>
  </si>
  <si>
    <t>Hs.374950</t>
  </si>
  <si>
    <t>NM_005952</t>
  </si>
  <si>
    <t>239657_x_at</t>
  </si>
  <si>
    <t>FOXO6</t>
  </si>
  <si>
    <t>forkhead box protein O6</t>
  </si>
  <si>
    <t>DNA binding /// transcription factor activity /// sequence-specific DNA binding</t>
  </si>
  <si>
    <t>AI341823</t>
  </si>
  <si>
    <t>215495_s_at</t>
  </si>
  <si>
    <t>SAMD4A</t>
  </si>
  <si>
    <t>sterile alpha motif domain containing 4A</t>
  </si>
  <si>
    <t>positive regulation of translation</t>
  </si>
  <si>
    <t>translation repressor activity</t>
  </si>
  <si>
    <t>synaptosome</t>
  </si>
  <si>
    <t>Hs.98259</t>
  </si>
  <si>
    <t>AL117523</t>
  </si>
  <si>
    <t>208912_s_at</t>
  </si>
  <si>
    <t>CNP</t>
  </si>
  <si>
    <t>2',3'-cyclic nucleotide 3' phosphodiesterase</t>
  </si>
  <si>
    <t>regulation of protein amino acid phosphorylation /// regulation of protein amino acid phosphorylation /// intracellular signaling cascade /// JAK-STAT cascade /// JAK-STAT cascade /// negative regulation of signal transduction /// cytokine-mediated signaling pathway /// cytokine-mediated signaling pathway /// modification-dependent protein catabolic process /// regulation of growth /// negative regulation of tyrosine phosphorylation of Stat3 protein /// negative regulation of tyrosine phosphorylation of Stat3 protein /// fat cell differentiation /// negative regulation of JAK-STAT cascade /// negative regulation of JAK-STAT cascade /// negative regulation of JAK-STAT cascade /// negative regulation of insulin receptor signaling pathway /// negative regulation of insulin receptor signaling pathway</t>
  </si>
  <si>
    <t>3'-5'-exoribonuclease activity /// nucleic acid binding /// RNA binding /// nuclease activity /// exonuclease activity /// single-stranded DNA specific 3'-5' exodeoxyribonuclease activity /// exoribonuclease II activity /// hydrolase activity /// manganese ion binding /// metal ion binding</t>
  </si>
  <si>
    <t>intracellular /// nucleus /// nucleoplasm /// PML body</t>
  </si>
  <si>
    <t>Hs.459265</t>
  </si>
  <si>
    <t>NM_002201</t>
  </si>
  <si>
    <t>206461_x_at</t>
  </si>
  <si>
    <t>MT1H</t>
  </si>
  <si>
    <t>metallothionein 1H</t>
  </si>
  <si>
    <t>copper ion binding /// protein binding /// zinc ion binding /// cadmium ion binding /// metal ion binding</t>
  </si>
  <si>
    <t>Hs.438462</t>
  </si>
  <si>
    <t>NM_005951</t>
  </si>
  <si>
    <t>209906_at</t>
  </si>
  <si>
    <t>C3AR1</t>
  </si>
  <si>
    <t>complement component 3a receptor 1</t>
  </si>
  <si>
    <t>chemotaxis /// inflammatory response /// signal transduction /// G-protein coupled receptor protein signaling pathway /// G-protein coupled receptor protein signaling pathway /// elevation of cytosolic calcium ion concentration /// elevation of cytosolic calcium ion concentration /// blood circulation</t>
  </si>
  <si>
    <t>nucleus /// nucleus /// histone methyltransferase complex</t>
  </si>
  <si>
    <t>Hs.521530</t>
  </si>
  <si>
    <t>AB020982</t>
  </si>
  <si>
    <t>1552623_at</t>
  </si>
  <si>
    <t>HSH2D</t>
  </si>
  <si>
    <t>hematopoietic SH2 domain containing</t>
  </si>
  <si>
    <t>T cell activation</t>
  </si>
  <si>
    <t>SH3/SH2 adaptor activity /// protein binding</t>
  </si>
  <si>
    <t>regulation of cell migration /// regulation of cytoskeleton organization</t>
  </si>
  <si>
    <t>actin binding /// actin filament binding</t>
  </si>
  <si>
    <t>cytoplasm /// cytoskeleton /// cell-substrate adherens junction /// cell junction</t>
  </si>
  <si>
    <t>Hs.612385</t>
  </si>
  <si>
    <t>NM_144573</t>
  </si>
  <si>
    <t>235157_at</t>
  </si>
  <si>
    <t>Hs.664716</t>
  </si>
  <si>
    <t>AW297731</t>
  </si>
  <si>
    <t>239669_at</t>
  </si>
  <si>
    <t>Hs.672883</t>
  </si>
  <si>
    <t>AW006409</t>
  </si>
  <si>
    <t>239033_at</t>
  </si>
  <si>
    <t>Hs.657664</t>
  </si>
  <si>
    <t>AI640482</t>
  </si>
  <si>
    <t>214038_at</t>
  </si>
  <si>
    <t>CCL8</t>
  </si>
  <si>
    <t>chemokine (C-C motif) ligand 8</t>
  </si>
  <si>
    <t>calcium ion transport /// exocytosis /// chemotaxis /// chemotaxis /// inflammatory response /// immune response /// signal transduction /// cell-cell signaling /// response to virus</t>
  </si>
  <si>
    <t>signal transducer activity /// cytokine activity /// chemokine activity /// chemokine activity /// heparin binding</t>
  </si>
  <si>
    <t>extracellular region /// extracellular space</t>
  </si>
  <si>
    <t>Hs.271387</t>
  </si>
  <si>
    <t>AI984980</t>
  </si>
  <si>
    <t>242060_x_at</t>
  </si>
  <si>
    <t>PHF11</t>
  </si>
  <si>
    <t>PHD finger protein 11</t>
  </si>
  <si>
    <t>Hs.369039</t>
  </si>
  <si>
    <t>R08619</t>
  </si>
  <si>
    <t>217513_at</t>
  </si>
  <si>
    <t>C17orf60</t>
  </si>
  <si>
    <t>chromosome 17 open reading frame 60</t>
  </si>
  <si>
    <t>membrane /// integral to membrane</t>
  </si>
  <si>
    <t>Hs.631749</t>
  </si>
  <si>
    <t>BG334495</t>
  </si>
  <si>
    <t>210001_s_at</t>
  </si>
  <si>
    <t>SOCS1</t>
  </si>
  <si>
    <t>suppressor of cytokine signaling 1</t>
  </si>
  <si>
    <t>receptor signaling protein activity /// protein binding</t>
  </si>
  <si>
    <t>Hs.458414</t>
  </si>
  <si>
    <t>NM_003641</t>
  </si>
  <si>
    <t>214933_at</t>
  </si>
  <si>
    <t>CACNA1A</t>
  </si>
  <si>
    <t>calcium channel, voltage-dependent, P/Q type, alpha 1A subunit</t>
  </si>
  <si>
    <t>protein kinase inhibitor activity /// insulin-like growth factor receptor binding /// protein binding /// kinase inhibitor activity /// kinase inhibitor activity /// protein kinase binding</t>
  </si>
  <si>
    <t>Hs.50640</t>
  </si>
  <si>
    <t>AB005043</t>
  </si>
  <si>
    <t>243788_at</t>
  </si>
  <si>
    <t>AA789293</t>
  </si>
  <si>
    <t>208886_at</t>
  </si>
  <si>
    <t>H1F0</t>
  </si>
  <si>
    <t>H1 histone family, member 0</t>
  </si>
  <si>
    <t>nucleosome assembly</t>
  </si>
  <si>
    <t>DNA binding</t>
  </si>
  <si>
    <t>nucleosome /// nucleus /// nucleus /// chromosome /// Golgi apparatus /// cytoskeleton</t>
  </si>
  <si>
    <t>Hs.715673</t>
  </si>
  <si>
    <t>BC000145</t>
  </si>
  <si>
    <t>235256_s_at</t>
  </si>
  <si>
    <t>GALM</t>
  </si>
  <si>
    <t>galactose mutarotase (aldose 1-epimerase)</t>
  </si>
  <si>
    <t>carbohydrate metabolic process /// hexose metabolic process</t>
  </si>
  <si>
    <t>catalytic activity /// aldose 1-epimerase activity /// isomerase activity /// carbohydrate binding</t>
  </si>
  <si>
    <t>Hs.435012</t>
  </si>
  <si>
    <t>BE788984</t>
  </si>
  <si>
    <t>211456_x_at</t>
  </si>
  <si>
    <t>MT1P2</t>
  </si>
  <si>
    <t>metallothionein 1 pseudogene 2</t>
  </si>
  <si>
    <t>Hs.632513</t>
  </si>
  <si>
    <t>AF333388</t>
  </si>
  <si>
    <t>205692_s_at</t>
  </si>
  <si>
    <t>CD38</t>
  </si>
  <si>
    <t>CD38 molecule</t>
  </si>
  <si>
    <t>signal transduction /// metabolic process /// induction of apoptosis by extracellular signals /// positive regulation of B cell proliferation</t>
  </si>
  <si>
    <t>catalytic activity /// NAD+ nucleosidase activity /// receptor activity /// binding /// hydrolase activity /// hydrolase activity, acting on glycosyl bonds /// phosphorus-oxygen lyase activity</t>
  </si>
  <si>
    <t>membrane fraction /// membrane fraction /// plasma membrane /// membrane /// integral to membrane</t>
  </si>
  <si>
    <t>Hs.479214</t>
  </si>
  <si>
    <t>NM_001775</t>
  </si>
  <si>
    <t>210524_x_at</t>
  </si>
  <si>
    <t>AF078844</t>
  </si>
  <si>
    <t>209517_s_at</t>
  </si>
  <si>
    <t>ASH2L</t>
  </si>
  <si>
    <t>ash2 (absent, small, or homeotic)-like (Drosophila)</t>
  </si>
  <si>
    <t>transcription /// regulation of transcription, DNA-dependent /// regulation of transcription, DNA-dependent /// transcription from RNA polymerase II promoter /// hemopoiesis</t>
  </si>
  <si>
    <t>DNA binding /// protein binding /// protein binding /// methyltransferase activity /// zinc ion binding /// transferase activity /// transcription regulator activity /// metal ion binding</t>
  </si>
  <si>
    <t>sulfur amino acid metabolic process /// glucose metabolic process /// transport /// ion transport /// calcium ion transport /// calcium ion transport /// elevation of cytosolic calcium ion concentration /// elevation of cytosolic calcium ion concentration /// elevation of cytosolic calcium ion concentration /// gamma-aminobutyric acid signaling pathway /// synaptic transmission /// nerve-nerve synaptic transmission /// neuromuscular synaptic transmission /// synaptogenesis /// adult walking behavior /// cell death /// cell death /// cell death /// gamma-aminobutyric acid secretion /// regulation of acetylcholine secretion /// cell growth /// calcium ion-dependent exocytosis /// regulation of calcium ion-dependent exocytosis /// transmission of nerve impulse /// spinal cord motor neuron differentiation /// cerebellum maturation /// cerebellar molecular layer development /// cerebellar Purkinje cell layer development /// cerebellar Purkinje cell differentiation /// vestibular nucleus development /// central nervous system neuron differentiation /// cellular chloride ion homeostasis /// negative regulation of hormone biosynthetic process /// synaptic transmission, glutamatergic /// neurotransmitter metabolic process /// regulation of membrane potential /// thyroid hormone metabolic process /// hormone metabolic process /// receptor clustering /// negative regulation of neuron apoptosis /// response to pain /// behavioral response to pain /// calcium ion-dependent exocytosis of neurotransmitter /// dendrite morphogenesis /// regulation of axonogenesis /// neurological system process /// musculoskeletal movement, spinal reflex action /// neuromuscular process controlling balance /// neuromuscular process /// membrane depolarization /// rhythmic synaptic transmission</t>
  </si>
  <si>
    <t>Hs.631617</t>
  </si>
  <si>
    <t>BC025237</t>
  </si>
  <si>
    <t>201601_x_at</t>
  </si>
  <si>
    <t>IFITM1</t>
  </si>
  <si>
    <t>interferon induced transmembrane protein 1 (9-27)</t>
  </si>
  <si>
    <t>cell surface receptor linked signal transduction /// negative regulation of cell proliferation /// response to biotic stimulus</t>
  </si>
  <si>
    <t>ion channel activity /// voltage-gated ion channel activity /// voltage-gated calcium channel activity /// voltage-gated calcium channel activity /// voltage-gated calcium channel activity /// calcium channel activity /// calcium ion binding /// calcium ion binding /// protein binding /// protein binding /// high voltage-gated calcium channel activity /// syntaxin binding</t>
  </si>
  <si>
    <t>nucleus /// cytoplasm /// plasma membrane /// plasma membrane /// voltage-gated calcium channel complex /// membrane /// integral to membrane /// integral to membrane /// integral to membrane /// dendrite /// cell projection /// cell soma</t>
  </si>
  <si>
    <t>Hs.501632</t>
  </si>
  <si>
    <t>AA769818</t>
  </si>
  <si>
    <t>212859_x_at</t>
  </si>
  <si>
    <t>MT1E</t>
  </si>
  <si>
    <t>metallothionein 1E</t>
  </si>
  <si>
    <t>Hs.534330</t>
  </si>
  <si>
    <t>BF217861</t>
  </si>
  <si>
    <t>1555967_at</t>
  </si>
  <si>
    <t>Hs.21423</t>
  </si>
  <si>
    <t>AA362254</t>
  </si>
  <si>
    <t>1563209_a_at</t>
  </si>
  <si>
    <t>MACROD2</t>
  </si>
  <si>
    <t>MACRO domain containing 2</t>
  </si>
  <si>
    <t>Hs.661576</t>
  </si>
  <si>
    <t>BC035876</t>
  </si>
  <si>
    <t>215058_at</t>
  </si>
  <si>
    <t>DENND5B</t>
  </si>
  <si>
    <t>DENN/MADD domain containing 5B</t>
  </si>
  <si>
    <t>Hs.118166</t>
  </si>
  <si>
    <t>AU144041</t>
  </si>
  <si>
    <t>234697_x_at</t>
  </si>
  <si>
    <t>C3orf31</t>
  </si>
  <si>
    <t>chromosome 3 open reading frame 31</t>
  </si>
  <si>
    <t>transport /// protein transport /// protein import into mitochondrial matrix /// intracellular protein transmembrane transport</t>
  </si>
  <si>
    <t>mitochondrion /// extrinsic to mitochondrial inner membrane</t>
  </si>
  <si>
    <t>Hs.475472</t>
  </si>
  <si>
    <t>AL136788</t>
  </si>
  <si>
    <t>205345_at</t>
  </si>
  <si>
    <t>BARD1</t>
  </si>
  <si>
    <t>BRCA1 associated RING domain 1</t>
  </si>
  <si>
    <t>tissue homeostasis /// response to DNA damage stimulus /// cell cycle arrest /// protein ubiquitination /// negative regulation of mRNA 3'-end processing /// regulation of phosphorylation /// positive regulation of apoptosis /// negative regulation of apoptosis /// positive regulation of protein catabolic process /// negative regulation of protein export from nucleus</t>
  </si>
  <si>
    <t>RNA binding /// ubiquitin-protein ligase activity /// protein binding /// protein binding /// zinc ion binding /// kinase binding /// protein homodimerization activity /// metal ion binding /// protein heterodimerization activity</t>
  </si>
  <si>
    <t>ubiquitin ligase complex /// intracellular /// nucleus /// nucleus /// nucleus /// cytoplasm /// BRCA1-BARD1 complex</t>
  </si>
  <si>
    <t>Hs.591642</t>
  </si>
  <si>
    <t>nucleotide binding /// helicase activity /// protein binding /// ATP binding /// hydrolase activity</t>
  </si>
  <si>
    <t>Hs.514941</t>
  </si>
  <si>
    <t>BC002548</t>
  </si>
  <si>
    <t>216210_x_at</t>
  </si>
  <si>
    <t>TRIOBP</t>
  </si>
  <si>
    <t>TRIO and F-actin binding protein</t>
  </si>
  <si>
    <t>sensory perception of sound /// actin modification /// barbed-end actin filament capping</t>
  </si>
  <si>
    <t>actin binding /// protein binding /// GTP-Rho binding /// myosin II binding</t>
  </si>
  <si>
    <t>nucleus /// cytoplasm /// cytoskeleton /// actin cytoskeleton</t>
  </si>
  <si>
    <t>Hs.533030</t>
  </si>
  <si>
    <t>AA046650</t>
  </si>
  <si>
    <t>212203_x_at</t>
  </si>
  <si>
    <t>IFITM3</t>
  </si>
  <si>
    <t>interferon induced transmembrane protein 3 (1-8U)</t>
  </si>
  <si>
    <t>immune response /// response to biotic stimulus</t>
  </si>
  <si>
    <t>Golgi apparatus /// plasma membrane /// membrane /// integral to membrane</t>
  </si>
  <si>
    <t>Hs.374650</t>
  </si>
  <si>
    <t>BF338947</t>
  </si>
  <si>
    <t>227325_at</t>
  </si>
  <si>
    <t>LOC255783</t>
  </si>
  <si>
    <t>hypothetical protein LOC255783</t>
  </si>
  <si>
    <t>Hs.128690</t>
  </si>
  <si>
    <t>AW172584</t>
  </si>
  <si>
    <t>229548_at</t>
  </si>
  <si>
    <t>Hs.659222</t>
  </si>
  <si>
    <t>BG231709</t>
  </si>
  <si>
    <t>203806_s_at</t>
  </si>
  <si>
    <t>FANCA</t>
  </si>
  <si>
    <t>Fanconi anemia, complementation group A</t>
  </si>
  <si>
    <t>DNA repair /// DNA repair /// protein complex assembly /// response to DNA damage stimulus</t>
  </si>
  <si>
    <t>Hs.719210</t>
  </si>
  <si>
    <t>NM_000135</t>
  </si>
  <si>
    <t>223599_at</t>
  </si>
  <si>
    <t>TRIM6</t>
  </si>
  <si>
    <t>tripartite motif-containing 6</t>
  </si>
  <si>
    <t>Hs.125300</t>
  </si>
  <si>
    <t>AF220030</t>
  </si>
  <si>
    <t>204533_at</t>
  </si>
  <si>
    <t>CXCL10</t>
  </si>
  <si>
    <t>chemokine (C-X-C motif) ligand 10</t>
  </si>
  <si>
    <t>chemotaxis /// chemotaxis /// inflammatory response /// inflammatory response /// immune response /// signal transduction /// signal transduction /// cell surface receptor linked signal transduction /// cell-cell signaling /// muscle organ development /// blood circulation /// positive regulation of cell proliferation /// positive regulation of cell proliferation /// protein secretion /// positive regulation of cell migration</t>
  </si>
  <si>
    <t>receptor binding /// cytokine activity /// chemokine activity /// chemokine activity /// cAMP-dependent protein kinase regulator activity</t>
  </si>
  <si>
    <t>Hs.632586</t>
  </si>
  <si>
    <t>NM_001565</t>
  </si>
  <si>
    <t>203454_s_at</t>
  </si>
  <si>
    <t>ATOX1</t>
  </si>
  <si>
    <t>ATX1 antioxidant protein 1 homolog (yeast)</t>
  </si>
  <si>
    <t>copper ion binding /// copper ion binding /// metallochaperone activity /// copper chaperone activity /// copper-dependent protein binding /// metal ion binding</t>
  </si>
  <si>
    <t>cytosol</t>
  </si>
  <si>
    <t>Hs.125213</t>
  </si>
  <si>
    <t>NM_004045</t>
  </si>
  <si>
    <t>214472_at</t>
  </si>
  <si>
    <t>HIST1H3D</t>
  </si>
  <si>
    <t>3013 /// 8351</t>
  </si>
  <si>
    <t>histone cluster 1, H2ad /// histone cluster 1, H3d</t>
  </si>
  <si>
    <t>nucleosome assembly /// nucleosome assembly</t>
  </si>
  <si>
    <t>DNA binding /// DNA binding /// protein binding /// protein binding</t>
  </si>
  <si>
    <t>nucleosome /// nucleosome /// nucleus /// chromosome</t>
  </si>
  <si>
    <t>Hs.532144</t>
  </si>
  <si>
    <t>NM_003530</t>
  </si>
  <si>
    <t>36936_at</t>
  </si>
  <si>
    <t>TSTA3</t>
  </si>
  <si>
    <t>tissue specific transplantation antigen P35B</t>
  </si>
  <si>
    <t>leukocyte adhesion /// metabolic process /// nucleotide-sugar metabolic process /// cytolysis /// 'de novo' GDP-L-fucose biosynthetic process /// cellular metabolic process /// oxidation reduction</t>
  </si>
  <si>
    <t>catalytic activity /// catalytic activity /// binding /// electron carrier activity /// oxidoreductase activity /// isomerase activity /// GDP-4-dehydro-D-rhamnose reductase activity /// GDP-L-fucose synthase activity /// coenzyme binding</t>
  </si>
  <si>
    <t>Hs.404119</t>
  </si>
  <si>
    <t>U58766</t>
  </si>
  <si>
    <t>229215_at</t>
  </si>
  <si>
    <t>ASCL2</t>
  </si>
  <si>
    <t>achaete-scute complex homolog 2 (Drosophila)</t>
  </si>
  <si>
    <t>regulation of transcription, DNA-dependent /// multicellular organismal development /// nervous system development /// central nervous system development /// peripheral nervous system development /// cell differentiation /// regulation of transcription</t>
  </si>
  <si>
    <t>DNA binding /// transcription factor activity /// transcription regulator activity</t>
  </si>
  <si>
    <t>Hs.152475</t>
  </si>
  <si>
    <t>AI393930</t>
  </si>
  <si>
    <t>204173_at</t>
  </si>
  <si>
    <t>MYL6B</t>
  </si>
  <si>
    <t>myosin, light chain 6B, alkali, smooth muscle and non-muscle</t>
  </si>
  <si>
    <t>muscle contraction /// skeletal muscle tissue development /// muscle filament sliding</t>
  </si>
  <si>
    <t>motor activity /// motor activity /// calcium ion binding /// protein binding /// structural constituent of muscle</t>
  </si>
  <si>
    <t>NM_000465</t>
  </si>
  <si>
    <t>232375_at</t>
  </si>
  <si>
    <t>Hs.661921</t>
  </si>
  <si>
    <t>AI539443</t>
  </si>
  <si>
    <t>223849_s_at</t>
  </si>
  <si>
    <t>MOV10</t>
  </si>
  <si>
    <t>Mov10, Moloney leukemia virus 10, homolog (mouse)</t>
  </si>
  <si>
    <t>multicellular organismal development</t>
  </si>
  <si>
    <t>207375_s_at</t>
  </si>
  <si>
    <t>IL15RA</t>
  </si>
  <si>
    <t>interleukin 15 receptor, alpha</t>
  </si>
  <si>
    <t>signal transduction /// cell proliferation</t>
  </si>
  <si>
    <t>signal transducer activity /// receptor activity /// cytokine receptor activity /// protein binding /// protein binding</t>
  </si>
  <si>
    <t>Golgi membrane /// extracellular region /// nucleus /// endoplasmic reticulum /// endoplasmic reticulum membrane /// Golgi apparatus /// membrane /// integral to membrane /// cytoplasmic vesicle membrane /// cytoplasmic vesicle /// nuclear membrane</t>
  </si>
  <si>
    <t>Hs.524117</t>
  </si>
  <si>
    <t>NM_002189</t>
  </si>
  <si>
    <t>1559722_at</t>
  </si>
  <si>
    <t>Hs.655466</t>
  </si>
  <si>
    <t>BC042892</t>
  </si>
  <si>
    <t>236156_at</t>
  </si>
  <si>
    <t>LIPA</t>
  </si>
  <si>
    <t>lipase A, lysosomal acid, cholesterol esterase</t>
  </si>
  <si>
    <t>cell morphogenesis /// cytokine production /// protein amino acid N-linked glycosylation /// lipid metabolic process /// inflammatory response /// cell proliferation /// lipid catabolic process /// lung development /// tissue remodeling /// homeostasis of number of cells within a tissue</t>
  </si>
  <si>
    <t>catalytic activity /// sterol esterase activity /// lipase activity /// hydrolase activity</t>
  </si>
  <si>
    <t>lysosome /// lysosome</t>
  </si>
  <si>
    <t>Hs.643030</t>
  </si>
  <si>
    <t>AW961916</t>
  </si>
  <si>
    <t>1555963_x_at</t>
  </si>
  <si>
    <t>B3GNT7</t>
  </si>
  <si>
    <t>UDP-GlcNAc:betaGal beta-1,3-N-acetylglucosaminyltransferase 7</t>
  </si>
  <si>
    <t>protein amino acid glycosylation</t>
  </si>
  <si>
    <t>galactosyltransferase activity /// transferase activity /// transferase activity, transferring glycosyl groups</t>
  </si>
  <si>
    <t>Golgi membrane /// Golgi apparatus /// membrane /// integral to membrane</t>
  </si>
  <si>
    <t>Hs.299329</t>
  </si>
  <si>
    <t>CA503291</t>
  </si>
  <si>
    <t>210944_s_at</t>
  </si>
  <si>
    <t>CAPN3</t>
  </si>
  <si>
    <t>calpain 3, (p94)</t>
  </si>
  <si>
    <t>carbohydrate metabolic process /// proteolysis /// proteolysis /// muscle organ development /// metabolic process /// response to drug /// sarcomere organization /// response to calcium ion</t>
  </si>
  <si>
    <t>transport /// ion transport /// copper ion transport /// copper ion transport /// cellular copper ion homeostasis /// cellular copper ion homeostasis /// response to oxidative stress /// response to oxidative stress /// metal ion transport</t>
  </si>
  <si>
    <t>cysteine-type endopeptidase activity /// calcium-dependent cysteine-type endopeptidase activity /// calcium-dependent cysteine-type endopeptidase activity /// hydrolase activity, hydrolyzing O-glycosyl compounds /// alpha-glucosidase activity /// alpha-glucosidase activity /// signal transducer activity /// calcium ion binding /// protein binding /// peptidase activity /// cysteine-type peptidase activity /// cysteine-type peptidase activity /// hydrolase activity /// hydrolase activity, acting on glycosyl bonds</t>
  </si>
  <si>
    <t>intracellular /// intracellular /// nucleus /// cytoplasm</t>
  </si>
  <si>
    <t>Hs.143261</t>
  </si>
  <si>
    <t>BC003169</t>
  </si>
  <si>
    <t>216493_s_at</t>
  </si>
  <si>
    <t>IGF2BP3</t>
  </si>
  <si>
    <t>10643 /// 645468</t>
  </si>
  <si>
    <t>insulin-like growth factor 2 mRNA binding protein 3 /// similar to putative RNA binding protein KOC</t>
  </si>
  <si>
    <t>translation /// regulation of translation /// anatomical structure morphogenesis /// negative regulation of translation /// regulation of cytokine biosynthetic process</t>
  </si>
  <si>
    <t>nucleotide binding /// nucleic acid binding /// RNA binding /// RNA binding /// translation regulator activity /// mRNA 5'-UTR binding</t>
  </si>
  <si>
    <t>nucleus /// cytoplasm /// cytoplasm /// cytoplasm</t>
  </si>
  <si>
    <t>Hs.700696</t>
  </si>
  <si>
    <t>AL023775</t>
  </si>
  <si>
    <t>209213_at</t>
  </si>
  <si>
    <t>CBR1</t>
  </si>
  <si>
    <t>carbonyl reductase 1</t>
  </si>
  <si>
    <t>metabolic process /// oxidation reduction</t>
  </si>
  <si>
    <t>catalytic activity /// carbonyl reductase (NADPH) activity /// carbonyl reductase (NADPH) activity /// binding /// protein binding /// oxidoreductase activity /// 15-hydroxyprostaglandin dehydrogenase (NADP+) activity /// prostaglandin-E2 9-reductase activity</t>
  </si>
  <si>
    <t>Hs.88778</t>
  </si>
  <si>
    <t>BC002511</t>
  </si>
  <si>
    <t>239988_at</t>
  </si>
  <si>
    <t>Hs.662745</t>
  </si>
  <si>
    <t>AA708470</t>
  </si>
  <si>
    <t>226060_at</t>
  </si>
  <si>
    <t>RFT1</t>
  </si>
  <si>
    <t>RFT1 homolog (S. cerevisiae)</t>
  </si>
  <si>
    <t>transport /// lipid transport /// carbohydrate transport</t>
  </si>
  <si>
    <t>lipid transporter activity /// sugar:hydrogen symporter activity</t>
  </si>
  <si>
    <t>Hs.631910</t>
  </si>
  <si>
    <t>BF475369</t>
  </si>
  <si>
    <t>235681_at</t>
  </si>
  <si>
    <t>Hs.130853</t>
  </si>
  <si>
    <t>BE894882</t>
  </si>
  <si>
    <t>207574_s_at</t>
  </si>
  <si>
    <t>GADD45B</t>
  </si>
  <si>
    <t>growth arrest and DNA-damage-inducible, beta</t>
  </si>
  <si>
    <t>muscle myosin complex /// myosin complex /// myosin complex /// unconventional myosin complex</t>
  </si>
  <si>
    <t>Hs.632731</t>
  </si>
  <si>
    <t>NM_002475</t>
  </si>
  <si>
    <t>activation of MAPKKK activity /// activation of MAPKK activity /// negative regulation of protein kinase activity /// apoptosis /// apoptosis /// response to stress /// multicellular organismal development /// cell differentiation /// regulation of cell cycle</t>
  </si>
  <si>
    <t>Hs.110571</t>
  </si>
  <si>
    <t>NM_015675</t>
  </si>
  <si>
    <t>1559020_a_at</t>
  </si>
  <si>
    <t>Hs.573373</t>
  </si>
  <si>
    <t>BM728567</t>
  </si>
  <si>
    <t>215595_x_at</t>
  </si>
  <si>
    <t>Hs.656383</t>
  </si>
  <si>
    <t>AK023918</t>
  </si>
  <si>
    <t>220974_x_at</t>
  </si>
  <si>
    <t>SFXN3</t>
  </si>
  <si>
    <t>sideroflexin 3</t>
  </si>
  <si>
    <t>transport /// ion transport /// cation transport /// iron ion transport</t>
  </si>
  <si>
    <t>iron ion binding /// cation transmembrane transporter activity</t>
  </si>
  <si>
    <t>mitochondrion /// mitochondrion /// membrane /// integral to membrane /// mitochondrial membrane</t>
  </si>
  <si>
    <t>Hs.283844</t>
  </si>
  <si>
    <t>NM_030971</t>
  </si>
  <si>
    <t>234326_at</t>
  </si>
  <si>
    <t>Hs.677289</t>
  </si>
  <si>
    <t>AK024901</t>
  </si>
  <si>
    <t>221687_s_at</t>
  </si>
  <si>
    <t>FAM125B</t>
  </si>
  <si>
    <t>family with sequence similarity 125, member B</t>
  </si>
  <si>
    <t>transport /// protein transport</t>
  </si>
  <si>
    <t>endosome /// membrane /// late endosome membrane</t>
  </si>
  <si>
    <t>Hs.162659</t>
  </si>
  <si>
    <t>BC000122</t>
  </si>
  <si>
    <t>205322_s_at</t>
  </si>
  <si>
    <t>MTF1</t>
  </si>
  <si>
    <t>metal-regulatory transcription factor 1</t>
  </si>
  <si>
    <t>transcription /// regulation of transcription, DNA-dependent /// regulation of transcription from RNA polymerase II promoter /// response to oxidative stress /// response to metal ion /// positive regulation of transcription from RNA polymerase II promoter /// response to cadmium ion</t>
  </si>
  <si>
    <t>nucleic acid binding /// DNA binding /// DNA binding /// transcription factor activity /// transcription factor activity /// transcription coactivator activity /// zinc ion binding /// zinc-mediated transcriptional activator activity /// metal ion binding</t>
  </si>
  <si>
    <t>intracellular /// nucleus /// nucleus</t>
  </si>
  <si>
    <t>Hs.471991</t>
  </si>
  <si>
    <t>AW182367</t>
  </si>
  <si>
    <t>215231_at</t>
  </si>
  <si>
    <t>PRKAG2</t>
  </si>
  <si>
    <t>Protein kinase, AMP-activated, gamma 2 non-catalytic subunit</t>
  </si>
  <si>
    <t>positive regulation of protein amino acid phosphorylation /// glycogen metabolic process /// glycogen metabolic process /// regulation of glycolysis /// negative regulation of protein kinase activity /// fatty acid biosynthetic process /// ATP biosynthetic process /// protein kinase cascade /// lipid biosynthetic process /// sterol biosynthetic process /// regulation of fatty acid metabolic process /// positive regulation of protein kinase activity /// regulation of fatty acid oxidation /// regulation of fatty acid oxidation /// regulation of glucose import</t>
  </si>
  <si>
    <t>cAMP-dependent protein kinase inhibitor activity /// ATP binding /// cAMP-dependent protein kinase regulator activity /// phosphorylase kinase regulator activity /// kinase activity /// protein kinase binding /// protein kinase activator activity /// ADP binding</t>
  </si>
  <si>
    <t>nucleus /// nucleoplasm /// cytosol /// AMP-activated protein kinase complex</t>
  </si>
  <si>
    <t>Hs.647072</t>
  </si>
  <si>
    <t>AU144309</t>
  </si>
  <si>
    <t>201015_s_at</t>
  </si>
  <si>
    <t>JUP</t>
  </si>
  <si>
    <t>junction plakoglobin</t>
  </si>
  <si>
    <t>cell adhesion /// cell adhesion /// cell-cell adhesion</t>
  </si>
  <si>
    <t>binding /// protein binding /// protein binding /// cytoskeletal protein binding /// protein phosphatase binding</t>
  </si>
  <si>
    <t>membrane fraction /// soluble fraction /// cytoplasm /// cytoplasm /// cytosol /// cytoskeleton /// cytoskeleton /// cell-cell junction /// cell-cell adherens junction /// fascia adherens /// internal side of plasma membrane /// actin cytoskeleton /// membrane /// Z disc /// cell junction /// desmosome</t>
  </si>
  <si>
    <t>Hs.514174</t>
  </si>
  <si>
    <t>NM_021991</t>
  </si>
  <si>
    <t>203722_at</t>
  </si>
  <si>
    <t>ALDH4A1</t>
  </si>
  <si>
    <t>aldehyde dehydrogenase 4 family, member A1</t>
  </si>
  <si>
    <t>proline metabolic process /// proline metabolic process /// proline biosynthetic process /// proline catabolic process /// metabolic process /// oxidation reduction</t>
  </si>
  <si>
    <t>1-pyrroline-5-carboxylate dehydrogenase activity /// 1-pyrroline-5-carboxylate dehydrogenase activity /// aldehyde dehydrogenase (NAD) activity /// electron carrier activity /// oxidoreductase activity</t>
  </si>
  <si>
    <t>mitochondrion /// mitochondrial matrix /// mitochondrial matrix</t>
  </si>
  <si>
    <t>Hs.77448</t>
  </si>
  <si>
    <t>NM_003748</t>
  </si>
  <si>
    <t>216565_x_at</t>
  </si>
  <si>
    <t>ENSEMBL</t>
  </si>
  <si>
    <t>AL121994</t>
  </si>
  <si>
    <t>217929_s_at</t>
  </si>
  <si>
    <t>KIAA0319L</t>
  </si>
  <si>
    <t>KIAA0319-like</t>
  </si>
  <si>
    <t>Hs.456507</t>
  </si>
  <si>
    <t>NM_024874</t>
  </si>
  <si>
    <t>209616_s_at</t>
  </si>
  <si>
    <t>CES1</t>
  </si>
  <si>
    <t>carboxylesterase 1 (monocyte/macrophage serine esterase 1)</t>
  </si>
  <si>
    <t>metabolic process /// response to toxin</t>
  </si>
  <si>
    <t>carboxylesterase activity /// carboxylesterase activity /// hydrolase activity</t>
  </si>
  <si>
    <t>endoplasmic reticulum /// endoplasmic reticulum lumen</t>
  </si>
  <si>
    <t>Hs.558865</t>
  </si>
  <si>
    <t>S73751</t>
  </si>
  <si>
    <t>223484_at</t>
  </si>
  <si>
    <t>C15orf48</t>
  </si>
  <si>
    <t>chromosome 15 open reading frame 48</t>
  </si>
  <si>
    <t>Hs.112242</t>
  </si>
  <si>
    <t>AF228422</t>
  </si>
  <si>
    <t>219895_at</t>
  </si>
  <si>
    <t>FAM70A</t>
  </si>
  <si>
    <t>family with sequence similarity 70, member A</t>
  </si>
  <si>
    <t>Hs.437563</t>
  </si>
  <si>
    <t>NM_017938</t>
  </si>
  <si>
    <t>1553589_a_at</t>
  </si>
  <si>
    <t>PDZK1IP1</t>
  </si>
  <si>
    <t>PDZK1 interacting protein 1</t>
  </si>
  <si>
    <t>Hs.431099</t>
  </si>
  <si>
    <t>NM_005764</t>
  </si>
  <si>
    <t>217559_at</t>
  </si>
  <si>
    <t>RPL10L</t>
  </si>
  <si>
    <t>ribosomal protein L10-like</t>
  </si>
  <si>
    <t>translation /// spermatogenesis</t>
  </si>
  <si>
    <t>structural constituent of ribosome</t>
  </si>
  <si>
    <t>intracellular /// nucleus /// cytoplasm /// ribosome /// cytosolic large ribosomal subunit /// ribonucleoprotein complex</t>
  </si>
  <si>
    <t>Hs.308332</t>
  </si>
  <si>
    <t>AI001784</t>
  </si>
  <si>
    <t>204777_s_at</t>
  </si>
  <si>
    <t>MAL</t>
  </si>
  <si>
    <t>mal, T-cell differentiation protein</t>
  </si>
  <si>
    <t>membrane raft polarization /// induction of apoptosis /// central nervous system development /// cell differentiation /// myelination /// myelination /// apical protein localization</t>
  </si>
  <si>
    <t>lipid binding /// channel activity /// apoptotic protease activator activity /// structural constituent of myelin sheath</t>
  </si>
  <si>
    <t>endosome /// endoplasmic reticulum /// integral to plasma membrane /// membrane /// integral to membrane /// apical plasma membrane /// membrane raft</t>
  </si>
  <si>
    <t>Hs.80395</t>
  </si>
  <si>
    <t>NM_002371</t>
  </si>
  <si>
    <t>239191_at</t>
  </si>
  <si>
    <t>Hs.662682</t>
  </si>
  <si>
    <t>AW071789</t>
  </si>
  <si>
    <t>234485_at</t>
  </si>
  <si>
    <t>LOC340947</t>
  </si>
  <si>
    <t>similar to eukaryotic translation initiation factor 3, subunit 6 interacting protein</t>
  </si>
  <si>
    <t>Hs.164084</t>
  </si>
  <si>
    <t>AL117339</t>
  </si>
  <si>
    <t>243530_at</t>
  </si>
  <si>
    <t>Hs.674907</t>
  </si>
  <si>
    <t>AA262691</t>
  </si>
  <si>
    <t>235043_at</t>
  </si>
  <si>
    <t>FAM122A</t>
  </si>
  <si>
    <t>family with sequence similarity 122A</t>
  </si>
  <si>
    <t>Hs.655572</t>
  </si>
  <si>
    <t>BF793378</t>
  </si>
  <si>
    <t>201708_s_at</t>
  </si>
  <si>
    <t>NIPSNAP1</t>
  </si>
  <si>
    <t>nipsnap homolog 1 (C. elegans)</t>
  </si>
  <si>
    <t>Hs.173878</t>
  </si>
  <si>
    <t>AW083371</t>
  </si>
  <si>
    <t>216265_x_at</t>
  </si>
  <si>
    <t>MYH7</t>
  </si>
  <si>
    <t>myosin, heavy chain 7, cardiac muscle, beta</t>
  </si>
  <si>
    <t>response to reactive oxygen species /// in utero embryonic development /// regulation of the force of heart contraction /// regulation of heart rate /// regulation of heart rate /// ATP catabolic process /// ATP catabolic process /// muscle contraction /// muscle contraction /// striated muscle contraction /// adult heart development /// adult heart development /// visceral muscle development /// regulation of heart contraction /// regulation of blood pressure /// actin filament-based movement /// muscle filament sliding /// myofibril assembly /// regulation of ATPase activity /// sarcomere organization /// cardiac muscle fiber development /// ventricular cardiac muscle morphogenesis</t>
  </si>
  <si>
    <t>microfilament motor activity /// microfilament motor activity /// nucleotide binding /// motor activity /// actin binding /// protein binding /// protein binding /// calmodulin binding /// ATP binding /// ATP binding /// structural constituent of muscle /// ATPase activity /// actin-dependent ATPase activity /// protein homodimerization activity /// protein heterodimerization activity</t>
  </si>
  <si>
    <t>nucleus /// nucleolus /// cytoplasm /// cytoplasm /// muscle myosin complex /// striated muscle thick filament /// focal adhesion /// myosin complex /// myosin complex /// myofibril /// sarcomere</t>
  </si>
  <si>
    <t>Hs.678918</t>
  </si>
  <si>
    <t>AI292276</t>
  </si>
  <si>
    <t>227722_at</t>
  </si>
  <si>
    <t>RPS23</t>
  </si>
  <si>
    <t>ribosomal protein S23</t>
  </si>
  <si>
    <t>translation /// translation /// translational elongation</t>
  </si>
  <si>
    <t>intracellular /// cytosol /// ribosome /// ribosome /// small ribosomal subunit /// cytosolic small ribosomal subunit /// ribonucleoprotein complex</t>
  </si>
  <si>
    <t>Hs.527193</t>
  </si>
  <si>
    <t>AW043594</t>
  </si>
  <si>
    <t>223597_at</t>
  </si>
  <si>
    <t>ITLN1</t>
  </si>
  <si>
    <t>intelectin 1 (galactofuranose binding)</t>
  </si>
  <si>
    <t>positive regulation of protein amino acid phosphorylation /// signal transduction /// response to nematode /// positive regulation of glucose import</t>
  </si>
  <si>
    <t>receptor binding /// sugar binding</t>
  </si>
  <si>
    <t>extracellular region /// plasma membrane /// membrane /// anchored to membrane /// brush border membrane /// membrane raft</t>
  </si>
  <si>
    <t>Hs.50813</t>
  </si>
  <si>
    <t>AB036706</t>
  </si>
  <si>
    <t>206917_at</t>
  </si>
  <si>
    <t>patterning of blood vessels /// in utero embryonic development /// cell motion /// signal transduction /// signal transduction /// G-protein coupled receptor protein signaling pathway /// protein kinase cascade /// Rho protein signal transduction /// regulation of cell shape /// cell differentiation /// platelet activation /// regulation of cell migration</t>
  </si>
  <si>
    <t>nucleotide binding /// GTPase activity /// signal transducer activity /// protein binding /// GTP binding /// guanyl nucleotide binding</t>
  </si>
  <si>
    <t>membrane /// melanosome</t>
  </si>
  <si>
    <t>Hs.515018</t>
  </si>
  <si>
    <t>NM_006572</t>
  </si>
  <si>
    <t>240530_at</t>
  </si>
  <si>
    <t>BF222808</t>
  </si>
  <si>
    <t>212254_s_at</t>
  </si>
  <si>
    <t>DST</t>
  </si>
  <si>
    <t>dystonin</t>
  </si>
  <si>
    <t>mesoderm formation /// posttranslational protein targeting to membrane /// cell motion /// cell cycle arrest /// cell adhesion /// establishment or maintenance of cell polarity /// integrin-mediated signaling pathway /// axonogenesis /// retrograde axon cargo transport /// Wnt receptor signaling pathway /// actin cytoskeleton organization /// regulation of microtubule polymerization or depolymerization /// cytoplasmic microtubule organization /// intermediate filament cytoskeleton organization /// intermediate filament cytoskeleton organization /// intermediate filament cytoskeleton organization</t>
  </si>
  <si>
    <t>actin binding /// integrin binding /// calcium ion binding /// protein binding /// protein binding /// microtubule binding /// protein C-terminus binding /// actin filament binding</t>
  </si>
  <si>
    <t>basement membrane /// cytoplasm /// cytoplasm /// cytoplasm /// cytoskeleton /// basal plasma membrane /// actin cytoskeleton /// microtubule cytoskeleton /// cytoplasmic membrane-bounded vesicle /// hemidesmosome /// hemidesmosome /// neurofilament cytoskeleton</t>
  </si>
  <si>
    <t>Hs.631992</t>
  </si>
  <si>
    <t>AI798790</t>
  </si>
  <si>
    <t>234427_at</t>
  </si>
  <si>
    <t>TRA@</t>
  </si>
  <si>
    <t>T cell receptor alpha joining 17</t>
  </si>
  <si>
    <t>AE000659</t>
  </si>
  <si>
    <t>226009_at</t>
  </si>
  <si>
    <t>RP11-529I10.4</t>
  </si>
  <si>
    <t>deleted in a mouse model of primary ciliary dyskinesia</t>
  </si>
  <si>
    <t>Hs.658128</t>
  </si>
  <si>
    <t>AI129328</t>
  </si>
  <si>
    <t>207808_s_at</t>
  </si>
  <si>
    <t>PROS1</t>
  </si>
  <si>
    <t>protein S (alpha)</t>
  </si>
  <si>
    <t>lipid metabolic process /// fatty acid metabolic process /// acyl-CoA metabolic process /// neuroblast proliferation /// metabolic process</t>
  </si>
  <si>
    <t>magnesium ion binding /// catalytic activity /// long-chain-fatty-acid-CoA ligase activity /// long-chain-fatty-acid-CoA ligase activity /// protein binding /// ligase activity</t>
  </si>
  <si>
    <t>mitochondrion /// mitochondrial outer membrane /// mitochondrial outer membrane /// peroxisome /// peroxisomal membrane /// peroxisomal membrane /// endoplasmic reticulum /// endoplasmic reticulum membrane /// microsome /// microsome /// plasma membrane /// membrane /// integral to membrane</t>
  </si>
  <si>
    <t>Hs.14945</t>
  </si>
  <si>
    <t>AV727634</t>
  </si>
  <si>
    <t>234875_at</t>
  </si>
  <si>
    <t>RPL7AP68</t>
  </si>
  <si>
    <t>ribosomal protein L7a pseudogene 68</t>
  </si>
  <si>
    <t>AJ224082</t>
  </si>
  <si>
    <t>244270_at</t>
  </si>
  <si>
    <t>AI125785</t>
  </si>
  <si>
    <t>241713_s_at</t>
  </si>
  <si>
    <t>DYX1C1</t>
  </si>
  <si>
    <t>dyslexia susceptibility 1 candidate 1</t>
  </si>
  <si>
    <t>Hs.126403</t>
  </si>
  <si>
    <t>AI024221</t>
  </si>
  <si>
    <t>209569_x_at</t>
  </si>
  <si>
    <t>D4S234E</t>
  </si>
  <si>
    <t>DNA segment on chromosome 4 (unique) 234 expressed sequence</t>
  </si>
  <si>
    <t>dopamine receptor signaling pathway</t>
  </si>
  <si>
    <t>dopamine receptor binding</t>
  </si>
  <si>
    <t>Golgi membrane /// nucleus /// cytoplasm /// Golgi apparatus /// membrane /// integral to membrane</t>
  </si>
  <si>
    <t>Hs.518595</t>
  </si>
  <si>
    <t>NM_014392</t>
  </si>
  <si>
    <t>228727_at</t>
  </si>
  <si>
    <t>ANXA11</t>
  </si>
  <si>
    <t>annexin A11</t>
  </si>
  <si>
    <t>calcium ion binding /// protein binding /// phospholipid binding /// calcium-dependent phospholipid binding /// phosphatidylethanolamine binding /// calcium-dependent protein binding</t>
  </si>
  <si>
    <t>nucleus /// nucleus /// nuclear envelope /// nucleoplasm /// cytoplasm /// cytoplasm /// melanosome</t>
  </si>
  <si>
    <t>Hs.530291</t>
  </si>
  <si>
    <t>BF969970</t>
  </si>
  <si>
    <t>244798_at</t>
  </si>
  <si>
    <t>Hs.564504</t>
  </si>
  <si>
    <t>AA398139</t>
  </si>
  <si>
    <t>239609_s_at</t>
  </si>
  <si>
    <t>LPCAT4</t>
  </si>
  <si>
    <t>lysophosphatidylcholine acyltransferase 4</t>
  </si>
  <si>
    <t>metabolic process /// phospholipid biosynthetic process</t>
  </si>
  <si>
    <t>GNA13</t>
  </si>
  <si>
    <t>guanine nucleotide binding protein (G protein), alpha 13</t>
  </si>
  <si>
    <t>227641_at</t>
  </si>
  <si>
    <t>FBXL16</t>
  </si>
  <si>
    <t>F-box and leucine-rich repeat protein 16</t>
  </si>
  <si>
    <t>modification-dependent protein catabolic process</t>
  </si>
  <si>
    <t>Hs.513244</t>
  </si>
  <si>
    <t>AI613010</t>
  </si>
  <si>
    <t>226805_at</t>
  </si>
  <si>
    <t>Hs.151675</t>
  </si>
  <si>
    <t>AW006621</t>
  </si>
  <si>
    <t>216879_at</t>
  </si>
  <si>
    <t>HR44</t>
  </si>
  <si>
    <t>Hr44 antigen</t>
  </si>
  <si>
    <t>cell surface /// integral to membrane</t>
  </si>
  <si>
    <t>X91103</t>
  </si>
  <si>
    <t>1553003_at</t>
  </si>
  <si>
    <t>PKHD1</t>
  </si>
  <si>
    <t>polycystic kidney and hepatic disease 1 (autosomal recessive)</t>
  </si>
  <si>
    <t>1-acylglycerol-3-phosphate O-acyltransferase activity /// acyltransferase activity /// transferase activity</t>
  </si>
  <si>
    <t>Hs.352614</t>
  </si>
  <si>
    <t>AA702500</t>
  </si>
  <si>
    <t>213268_at</t>
  </si>
  <si>
    <t>CAMTA1</t>
  </si>
  <si>
    <t>calmodulin binding transcription activator 1</t>
  </si>
  <si>
    <t>Hs.397705</t>
  </si>
  <si>
    <t>Z98884</t>
  </si>
  <si>
    <t>222938_x_at</t>
  </si>
  <si>
    <t>ENPP3</t>
  </si>
  <si>
    <t>ectonucleotide pyrophosphatase/phosphodiesterase 3</t>
  </si>
  <si>
    <t>phosphate metabolic process /// metabolic process /// nucleoside triphosphate catabolic process /// inorganic diphosphate transport</t>
  </si>
  <si>
    <t>nucleic acid binding /// catalytic activity /// phosphodiesterase I activity /// phosphodiesterase I activity /// nucleotide diphosphatase activity /// nucleotide diphosphatase activity /// hydrolase activity /// metal ion binding /// nucleoside-triphosphate diphosphatase activity</t>
  </si>
  <si>
    <t>extracellular region /// integral to plasma membrane /// membrane /// integral to membrane /// perinuclear region of cytoplasm</t>
  </si>
  <si>
    <t>Hs.486489</t>
  </si>
  <si>
    <t>AI685421</t>
  </si>
  <si>
    <t>221756_at</t>
  </si>
  <si>
    <t>PIK3IP1</t>
  </si>
  <si>
    <t>phosphoinositide-3-kinase interacting protein 1</t>
  </si>
  <si>
    <t>Hs.26670</t>
  </si>
  <si>
    <t>AL540260</t>
  </si>
  <si>
    <t>231003_at</t>
  </si>
  <si>
    <t>SLC35B3</t>
  </si>
  <si>
    <t>solute carrier family 35, member B3</t>
  </si>
  <si>
    <t>transport</t>
  </si>
  <si>
    <t>Golgi membrane /// mitochondrion /// Golgi apparatus /// membrane /// integral to membrane</t>
  </si>
  <si>
    <t>Hs.285847</t>
  </si>
  <si>
    <t>AI703480</t>
  </si>
  <si>
    <t>231798_at</t>
  </si>
  <si>
    <t>NOG</t>
  </si>
  <si>
    <t>noggin</t>
  </si>
  <si>
    <t>blood coagulation /// blood coagulation</t>
  </si>
  <si>
    <t>endopeptidase inhibitor activity /// calcium ion binding</t>
  </si>
  <si>
    <t>extracellular region /// extracellular region /// nucleus /// cytoplasm /// membrane /// integral to membrane</t>
  </si>
  <si>
    <t>Hs.64016</t>
  </si>
  <si>
    <t>NM_000313</t>
  </si>
  <si>
    <t>239358_at</t>
  </si>
  <si>
    <t>Hs.655048</t>
  </si>
  <si>
    <t>BE645256</t>
  </si>
  <si>
    <t>213683_at</t>
  </si>
  <si>
    <t>ACSL6</t>
  </si>
  <si>
    <t>acyl-CoA synthetase long-chain family member 6</t>
  </si>
  <si>
    <t>proline rich membrane anchor 1</t>
  </si>
  <si>
    <t>neurotransmitter catabolic process /// establishment of localization in cell</t>
  </si>
  <si>
    <t>enzyme binding /// protein anchor</t>
  </si>
  <si>
    <t>plasma membrane /// membrane /// integral to membrane /// cell junction /// intrinsic to plasma membrane /// synapse</t>
  </si>
  <si>
    <t>Hs.432401</t>
  </si>
  <si>
    <t>AI823645</t>
  </si>
  <si>
    <t>207362_at</t>
  </si>
  <si>
    <t>SLC30A4</t>
  </si>
  <si>
    <t>solute carrier family 30 (zinc transporter), member 4</t>
  </si>
  <si>
    <t>skeletal system development /// skeletal system development /// osteoblast differentiation /// osteoblast differentiation /// urogenital system development /// ureteric bud development /// epithelial to mesenchymal transition /// epithelial to mesenchymal transition /// multicellular organismal development /// pattern specification process /// nervous system development /// central nervous system development /// brain development /// sensory perception of sound /// dorsal/ventral pattern formation /// cell differentiation /// BMP signaling pathway /// negative regulation of BMP signaling pathway /// negative regulation of BMP signaling pathway /// prostate gland development /// somatic stem cell maintenance /// wound healing /// wound healing /// middle ear morphogenesis /// embryonic digit morphogenesis /// negative regulation of cell differentiation /// notochord morphogenesis /// anatomical structure formation involved in morphogenesis /// embryonic skeletal system development /// negative regulation of astrocyte differentiation /// negative regulation of astrocyte differentiation /// mesenchymal cell differentiation /// positive regulation of epithelial cell proliferation /// cartilage development /// negative regulation of cardiac muscle cell proliferation /// negative regulation of cardiac muscle cell proliferation /// limb development /// embryonic skeletal joint morphogenesis</t>
  </si>
  <si>
    <t>protein binding /// cytokine binding /// protein homodimerization activity</t>
  </si>
  <si>
    <t>extracellular region /// extracellular region /// extracellular space /// extracellular space /// extracellular space</t>
  </si>
  <si>
    <t>Hs.248201</t>
  </si>
  <si>
    <t>AL575177</t>
  </si>
  <si>
    <t>phosphoprotein phosphatase activity /// phosphoprotein phosphatase activity /// protein tyrosine phosphatase activity /// protein binding /// protein tyrosine/serine/threonine phosphatase activity /// hydrolase activity /// phosphatase activity /// MAP kinase tyrosine/serine/threonine phosphatase activity</t>
  </si>
  <si>
    <t>Hs.536535</t>
  </si>
  <si>
    <t>AB052156</t>
  </si>
  <si>
    <t>216815_at</t>
  </si>
  <si>
    <t>AL136306</t>
  </si>
  <si>
    <t>243579_at</t>
  </si>
  <si>
    <t>MSI2</t>
  </si>
  <si>
    <t>cell-cell adhesion /// homeostatic process /// negative regulation of cell motion</t>
  </si>
  <si>
    <t>receptor activity /// receptor activity /// protein binding /// protein binding</t>
  </si>
  <si>
    <t>microtubule basal body /// microtubule basal body /// membrane /// integral to membrane /// apical plasma membrane /// apical plasma membrane /// anchored to external side of plasma membrane</t>
  </si>
  <si>
    <t>Hs.662050</t>
  </si>
  <si>
    <t>NM_170724</t>
  </si>
  <si>
    <t>210948_s_at</t>
  </si>
  <si>
    <t>LEF1</t>
  </si>
  <si>
    <t>lymphoid enhancer-binding factor 1</t>
  </si>
  <si>
    <t>negative regulation of transcription from RNA polymerase II promoter /// somitogenesis /// epithelial to mesenchymal transition /// placenta development /// transcription /// regulation of transcription, DNA-dependent /// Wnt receptor signaling pathway /// Wnt receptor signaling pathway /// dentate gyrus development /// regulation of Wnt receptor signaling pathway /// embryonic limb morphogenesis /// mammary gland development /// odontogenesis of dentine-containing tooth /// negative regulation of striated muscle development /// positive regulation of transcription, DNA-dependent /// positive regulation of transcription from RNA polymerase II promoter /// paraxial mesoderm formation /// cell development /// palate development</t>
  </si>
  <si>
    <t>DNA binding /// DNA binding /// chromatin binding /// RNA polymerase II transcription factor activity, enhancer binding /// protein binding /// DNA bending activity /// transcription activator activity /// sequence-specific DNA binding</t>
  </si>
  <si>
    <t>nucleus /// nucleus /// nucleus /// transcription factor complex /// nucleolus /// cytoplasm /// cytoplasm</t>
  </si>
  <si>
    <t>Hs.719332</t>
  </si>
  <si>
    <t>AF294627</t>
  </si>
  <si>
    <t>240405_at</t>
  </si>
  <si>
    <t>Hs.664843</t>
  </si>
  <si>
    <t>AA707411</t>
  </si>
  <si>
    <t>230087_at</t>
  </si>
  <si>
    <t>PRIMA1</t>
  </si>
  <si>
    <t>Percentile baseline expression of each gene compared to the entire genome (0-100%)</t>
  </si>
  <si>
    <t>% gene expression relative to baseline at 2 weeks</t>
  </si>
  <si>
    <t>% gene expression relative to baseline at 4 weeks</t>
  </si>
  <si>
    <t>% gene expression relative to baseline at 8 weeks</t>
  </si>
  <si>
    <t>% gene expression relative to baseline at 24 weeks</t>
  </si>
  <si>
    <t>% gene expression relative to baseline between 4-24 weeks (average)</t>
  </si>
  <si>
    <t>transport /// ion transport /// cation transport /// zinc ion transport /// zinc ion homeostasis</t>
  </si>
  <si>
    <t>zinc ion transmembrane transporter activity /// zinc ion binding /// cation transmembrane transporter activity</t>
  </si>
  <si>
    <t>endosome /// endosome membrane /// membrane /// integral to membrane</t>
  </si>
  <si>
    <t>Hs.162989</t>
  </si>
  <si>
    <t>NM_013309</t>
  </si>
  <si>
    <t>242719_at</t>
  </si>
  <si>
    <t>R61533</t>
  </si>
  <si>
    <t>214240_at</t>
  </si>
  <si>
    <t>GAL</t>
  </si>
  <si>
    <t>galanin prepropeptide</t>
  </si>
  <si>
    <t>smooth muscle contraction /// response to stress /// inflammatory response /// neuropeptide signaling pathway /// nervous system development /// feeding behavior /// negative regulation of cell proliferation /// insulin secretion /// growth hormone secretion /// regulation of glucocorticoid metabolic process /// response to insulin stimulus /// response to drug /// positive regulation of apoptosis /// response to estrogen stimulus /// negative regulation of lymphocyte proliferation</t>
  </si>
  <si>
    <t>hormone activity /// neuropeptide hormone activity</t>
  </si>
  <si>
    <t>extracellular region /// cytoplasm /// Golgi apparatus /// secretory granule</t>
  </si>
  <si>
    <t>Hs.278959</t>
  </si>
  <si>
    <t>AL556409</t>
  </si>
  <si>
    <t>232730_at</t>
  </si>
  <si>
    <t>C19orf44</t>
  </si>
  <si>
    <t>chromosome 19 open reading frame 44</t>
  </si>
  <si>
    <t>Hs.718484</t>
  </si>
  <si>
    <t>AK026145</t>
  </si>
  <si>
    <t>221053_s_at</t>
  </si>
  <si>
    <t>TDRKH</t>
  </si>
  <si>
    <t>tudor and KH domain containing</t>
  </si>
  <si>
    <t>nucleic acid binding /// RNA binding</t>
  </si>
  <si>
    <t>Hs.144439</t>
  </si>
  <si>
    <t>NM_006862</t>
  </si>
  <si>
    <t>215105_at</t>
  </si>
  <si>
    <t>CG030</t>
  </si>
  <si>
    <t>hypothetical CG030</t>
  </si>
  <si>
    <t>Hs.658751</t>
  </si>
  <si>
    <t>U50531</t>
  </si>
  <si>
    <t>224336_s_at</t>
  </si>
  <si>
    <t>DUSP16</t>
  </si>
  <si>
    <t>dual specificity phosphatase 16</t>
  </si>
  <si>
    <t>inactivation of MAPK activity /// inactivation of MAPK activity /// protein amino acid dephosphorylation /// dephosphorylation /// dephosphorylation /// MAPK export from nucleus /// MAPK phosphatase export from nucleus, leptomycin B sensitive</t>
  </si>
  <si>
    <t>Each UniGene entry is a set of transcript sequences that appear to come from the same transcription locus (gene or expressed pseudogene), together with information on protein similarities, gene expression, cDNA clone reagents, and genomic location.   Available at: http://www.ncbi.nlm.nih.gov/unigene</t>
  </si>
  <si>
    <t>The accession number of a representative gene sequence. Refer to the 'Source Database' to determine the database used.</t>
  </si>
  <si>
    <t>musashi homolog 2 (Drosophila)</t>
  </si>
  <si>
    <t>nucleotide binding /// nucleic acid binding /// RNA binding</t>
  </si>
  <si>
    <t>Hs.658922</t>
  </si>
  <si>
    <t>BF029215</t>
  </si>
  <si>
    <t>1553960_at</t>
  </si>
  <si>
    <t>SNX21</t>
  </si>
  <si>
    <t>sorting nexin family member 21</t>
  </si>
  <si>
    <t>transport /// cell communication /// protein transport</t>
  </si>
  <si>
    <t>protein binding /// phosphoinositide binding</t>
  </si>
  <si>
    <t>Hs.472854</t>
  </si>
  <si>
    <t>CA447177</t>
  </si>
  <si>
    <t>Data Key</t>
  </si>
  <si>
    <t>Affymetrix probeset name</t>
  </si>
  <si>
    <t>GeneSymbol</t>
  </si>
  <si>
    <t>GeneID name</t>
  </si>
  <si>
    <t>normalized expression level at baseline pre-HIV therapy. Data is log2 transformed.  Intercept in the linear regression model</t>
  </si>
  <si>
    <t>Fold change, between baseline and two weeks (Negative= decreased gene expression,  Positive = increased gene expression, Zero=no change).  Log2 transformed</t>
  </si>
  <si>
    <t>P-value adjusted per the Benjamini-Hochberg correction</t>
  </si>
  <si>
    <t>Fold change, between baseline and 4 weeks (Negative= decreased gene expression,  Positive = increased gene expression, Zero=no change)</t>
  </si>
  <si>
    <t>time4adjP</t>
  </si>
  <si>
    <t>Fold change, between baseline and 8  weeks (Negative= decreased gene expression,  Positive = increased gene expression, Zero=no change)</t>
  </si>
  <si>
    <t>time8adjP</t>
  </si>
  <si>
    <t>Fold change, between baseline and 24 weeks (Negative= decreased gene expression,  Positive = increased gene expression, Zero=no change)</t>
  </si>
  <si>
    <t>time24adjP</t>
  </si>
  <si>
    <t>overallP</t>
  </si>
  <si>
    <t>Overall P-value for the linear regression for change in expression from baseline across all 24 weeks.</t>
  </si>
  <si>
    <t>overalladjP</t>
  </si>
  <si>
    <t>Overall adjusted P-value per the Benjamini-Hochberg correction for the linear regression for change in expression from baseline across all 24 weeks.</t>
  </si>
  <si>
    <t>Note: data are log2 tranformed, thus a +1.0 = 2-fold change, +2.0 = 4-fold change, +3.0 = 8-fold change, etc.</t>
  </si>
  <si>
    <t>relationship with ex-vivo T-cell activation experiments (Up-regulation = gene is up-regulated with ex vivo CD3+CD28+ agonists, Down = downregulation with T-cell activation, No Change = no statistical change in expression,  NA = gene not present on U95 microarray chip</t>
  </si>
  <si>
    <t xml:space="preserve">% gene expression relative to baseline at 2 weeks, with decreased expression expressed as a negative percent </t>
  </si>
  <si>
    <t>% gene expression relative to baseline at 4 weeks, with decreased expression expressed as negative percent</t>
  </si>
  <si>
    <t>% gene expression relative to baseline at 8 weeks, with decreased expression expressed as negative percent</t>
  </si>
  <si>
    <t>% gene expression relative to baseline at 24 weeks, with decreased expression expressed as negative percent</t>
  </si>
  <si>
    <t>% gene expression relative to baseline between 4-24 weeks (average), with decreased expression expressed as negative percent</t>
  </si>
  <si>
    <t>CD4</t>
  </si>
  <si>
    <t>CD4p</t>
  </si>
  <si>
    <t>P-value for CD4 adjustment.  A P&gt;.05 would imply no significant correlation between change in gene expression with CD4 change</t>
  </si>
  <si>
    <t>Fold Change adjustment for 12-week and 24-week absolute CD4 count (cells/mcL) change</t>
  </si>
  <si>
    <t>P-value for change in gene expression (testing the coefficient of the regression model by the partial t-test for fixed effects)</t>
  </si>
  <si>
    <t>No Change</t>
  </si>
  <si>
    <t>Up Regulation</t>
  </si>
  <si>
    <t>Down Regulation</t>
  </si>
  <si>
    <t xml:space="preserve">T cell activation, ex vivo </t>
  </si>
  <si>
    <t xml:space="preserve"> </t>
  </si>
  <si>
    <t>Official Gene Name</t>
  </si>
  <si>
    <t>Gene Ontology biological process</t>
  </si>
  <si>
    <t>Neg</t>
  </si>
  <si>
    <t>Pos</t>
  </si>
  <si>
    <t>Up-regulation of gene expression at 4,8, and 24 weeks (1=Yes, 0=No)</t>
  </si>
  <si>
    <t>Down-regulation of gene expression at 4,8, and 24 weeks (1=Yes, 0=No)</t>
  </si>
  <si>
    <t>Gene Ontology cellular location of gene/gene target</t>
  </si>
  <si>
    <t>Gene Ontology molecular function</t>
  </si>
  <si>
    <t>Entrez Gene is a searchable database of genes, from RefSeq genomes, and defined by sequence and/or located in the NCBI Map Viewer available at: http://www.ncbi.nlm.nih.gov/sites/entrez?db=gene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</si>
</sst>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5">
    <font>
      <sz val="11"/>
      <color theme="1"/>
      <name val="Calibri"/>
      <family val="2"/>
    </font>
    <font>
      <sz val="11"/>
      <color indexed="8"/>
      <name val="Calibri"/>
      <family val="2"/>
    </font>
    <font>
      <b/>
      <sz val="9"/>
      <name val="Tahoma"/>
      <family val="2"/>
    </font>
    <font>
      <sz val="9"/>
      <name val="Tahoma"/>
      <family val="0"/>
    </font>
    <font>
      <b/>
      <sz val="14"/>
      <name val="Verdana"/>
      <family val="0"/>
    </font>
    <font>
      <sz val="10"/>
      <name val="Verdana"/>
      <family val="0"/>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24" fillId="24" borderId="1" applyNumberFormat="0" applyAlignment="0" applyProtection="0"/>
    <xf numFmtId="0" fontId="2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28" fillId="27" borderId="1" applyNumberFormat="0" applyAlignment="0" applyProtection="0"/>
    <xf numFmtId="0" fontId="29" fillId="0" borderId="6" applyNumberFormat="0" applyFill="0" applyAlignment="0" applyProtection="0"/>
    <xf numFmtId="0" fontId="30" fillId="28" borderId="0" applyNumberFormat="0" applyBorder="0" applyAlignment="0" applyProtection="0"/>
    <xf numFmtId="0" fontId="5" fillId="0" borderId="0">
      <alignment/>
      <protection/>
    </xf>
    <xf numFmtId="0" fontId="1" fillId="29" borderId="7" applyNumberFormat="0" applyFont="0" applyAlignment="0" applyProtection="0"/>
    <xf numFmtId="0" fontId="31" fillId="24"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4">
    <xf numFmtId="0" fontId="0" fillId="0" borderId="0" xfId="0" applyFont="1" applyAlignment="1">
      <alignment/>
    </xf>
    <xf numFmtId="0" fontId="0" fillId="0" borderId="0" xfId="0" applyFill="1" applyAlignment="1">
      <alignment/>
    </xf>
    <xf numFmtId="0" fontId="0" fillId="0" borderId="10" xfId="0" applyFill="1" applyBorder="1" applyAlignment="1">
      <alignment/>
    </xf>
    <xf numFmtId="164" fontId="1" fillId="0" borderId="0" xfId="59" applyNumberFormat="1" applyFont="1" applyFill="1" applyAlignment="1">
      <alignment/>
    </xf>
    <xf numFmtId="9" fontId="1" fillId="0" borderId="0" xfId="59" applyFont="1" applyAlignment="1">
      <alignment/>
    </xf>
    <xf numFmtId="9" fontId="1" fillId="0" borderId="0" xfId="59" applyFont="1" applyFill="1" applyBorder="1" applyAlignment="1">
      <alignment/>
    </xf>
    <xf numFmtId="9" fontId="1" fillId="0" borderId="0" xfId="59" applyFont="1" applyFill="1" applyAlignment="1">
      <alignment/>
    </xf>
    <xf numFmtId="11" fontId="0" fillId="0" borderId="0" xfId="0" applyNumberFormat="1" applyFill="1" applyAlignment="1">
      <alignment/>
    </xf>
    <xf numFmtId="0" fontId="0" fillId="0" borderId="0" xfId="0" applyNumberFormat="1" applyFill="1" applyAlignment="1">
      <alignment/>
    </xf>
    <xf numFmtId="0" fontId="0" fillId="0" borderId="0" xfId="0" applyNumberFormat="1" applyAlignment="1">
      <alignment/>
    </xf>
    <xf numFmtId="0" fontId="0" fillId="0" borderId="0" xfId="0" applyBorder="1" applyAlignment="1">
      <alignment/>
    </xf>
    <xf numFmtId="0" fontId="5" fillId="0" borderId="0" xfId="0" applyFont="1" applyAlignment="1">
      <alignment/>
    </xf>
    <xf numFmtId="0" fontId="5" fillId="0" borderId="0" xfId="56">
      <alignment/>
      <protection/>
    </xf>
    <xf numFmtId="0" fontId="5" fillId="0" borderId="0" xfId="56" applyFill="1">
      <alignment/>
      <protection/>
    </xf>
    <xf numFmtId="0" fontId="0" fillId="0" borderId="0" xfId="0" applyAlignment="1">
      <alignment horizontal="center"/>
    </xf>
    <xf numFmtId="0" fontId="0" fillId="0" borderId="0" xfId="0" applyFill="1" applyBorder="1" applyAlignment="1">
      <alignment horizontal="left"/>
    </xf>
    <xf numFmtId="0" fontId="0" fillId="24" borderId="0" xfId="0" applyFill="1" applyAlignment="1">
      <alignment/>
    </xf>
    <xf numFmtId="164" fontId="1" fillId="24" borderId="0" xfId="59" applyNumberFormat="1" applyFont="1" applyFill="1" applyAlignment="1">
      <alignment/>
    </xf>
    <xf numFmtId="9" fontId="1" fillId="24" borderId="0" xfId="59" applyFont="1" applyFill="1" applyAlignment="1">
      <alignment/>
    </xf>
    <xf numFmtId="9" fontId="1" fillId="24" borderId="0" xfId="59" applyFont="1" applyFill="1" applyBorder="1" applyAlignment="1">
      <alignment/>
    </xf>
    <xf numFmtId="0" fontId="0" fillId="24" borderId="0" xfId="0" applyNumberFormat="1" applyFill="1" applyAlignment="1">
      <alignment/>
    </xf>
    <xf numFmtId="0" fontId="0" fillId="24" borderId="0" xfId="0" applyFill="1" applyAlignment="1">
      <alignment horizontal="center"/>
    </xf>
    <xf numFmtId="11" fontId="0" fillId="24" borderId="0" xfId="0" applyNumberFormat="1" applyFill="1" applyAlignment="1">
      <alignment/>
    </xf>
    <xf numFmtId="0" fontId="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N253"/>
  <sheetViews>
    <sheetView tabSelected="1" zoomScalePageLayoutView="0" workbookViewId="0" topLeftCell="A1">
      <selection activeCell="A1" sqref="A1:L1"/>
    </sheetView>
  </sheetViews>
  <sheetFormatPr defaultColWidth="8.8515625" defaultRowHeight="15"/>
  <cols>
    <col min="1" max="1" width="16.7109375" style="0" customWidth="1"/>
    <col min="2" max="13" width="8.8515625" style="0" customWidth="1"/>
    <col min="14" max="15" width="9.140625" style="10" customWidth="1"/>
    <col min="16" max="29" width="8.8515625" style="0" customWidth="1"/>
    <col min="30" max="30" width="14.140625" style="0" customWidth="1"/>
    <col min="31" max="31" width="54.7109375" style="0" customWidth="1"/>
    <col min="32" max="32" width="31.421875" style="0" customWidth="1"/>
    <col min="33" max="37" width="8.8515625" style="0" customWidth="1"/>
    <col min="38" max="38" width="14.8515625" style="0" customWidth="1"/>
  </cols>
  <sheetData>
    <row r="1" spans="1:34" s="12" customFormat="1" ht="45.75" customHeight="1">
      <c r="A1" s="23" t="s">
        <v>52</v>
      </c>
      <c r="B1" s="23"/>
      <c r="C1" s="23"/>
      <c r="D1" s="23"/>
      <c r="E1" s="23"/>
      <c r="F1" s="23"/>
      <c r="G1" s="23"/>
      <c r="H1" s="23"/>
      <c r="I1" s="23"/>
      <c r="J1" s="23"/>
      <c r="K1" s="23"/>
      <c r="L1" s="23"/>
      <c r="M1" s="11"/>
      <c r="N1" s="11"/>
      <c r="O1" s="11"/>
      <c r="P1" s="11"/>
      <c r="Q1" s="11"/>
      <c r="R1" s="11"/>
      <c r="S1" s="11"/>
      <c r="T1" s="11"/>
      <c r="U1" s="11"/>
      <c r="V1" s="11"/>
      <c r="W1" s="11"/>
      <c r="X1" s="11"/>
      <c r="Y1" s="11"/>
      <c r="Z1" s="11"/>
      <c r="AA1" s="11"/>
      <c r="AB1" s="11"/>
      <c r="AC1" s="11"/>
      <c r="AD1" s="11"/>
      <c r="AE1" s="11"/>
      <c r="AF1" s="11"/>
      <c r="AG1" s="11"/>
      <c r="AH1" s="11"/>
    </row>
    <row r="2" s="12" customFormat="1" ht="12.75"/>
    <row r="3" spans="1:2" s="12" customFormat="1" ht="15">
      <c r="A3" t="s">
        <v>1350</v>
      </c>
      <c r="B3"/>
    </row>
    <row r="4" spans="1:2" s="12" customFormat="1" ht="15">
      <c r="A4" s="12" t="s">
        <v>92</v>
      </c>
      <c r="B4" t="s">
        <v>1351</v>
      </c>
    </row>
    <row r="5" spans="1:2" s="12" customFormat="1" ht="15">
      <c r="A5" s="12" t="s">
        <v>1352</v>
      </c>
      <c r="B5" t="s">
        <v>1353</v>
      </c>
    </row>
    <row r="6" spans="1:2" s="12" customFormat="1" ht="15">
      <c r="A6" s="12" t="s">
        <v>94</v>
      </c>
      <c r="B6" t="s">
        <v>1354</v>
      </c>
    </row>
    <row r="7" spans="1:2" s="12" customFormat="1" ht="15">
      <c r="A7" s="1" t="s">
        <v>95</v>
      </c>
      <c r="B7" t="s">
        <v>1296</v>
      </c>
    </row>
    <row r="8" spans="1:2" s="12" customFormat="1" ht="15">
      <c r="A8" s="12" t="s">
        <v>96</v>
      </c>
      <c r="B8" t="s">
        <v>1355</v>
      </c>
    </row>
    <row r="9" spans="1:2" s="12" customFormat="1" ht="15">
      <c r="A9" s="12" t="s">
        <v>97</v>
      </c>
      <c r="B9" t="s">
        <v>1357</v>
      </c>
    </row>
    <row r="10" spans="1:2" s="12" customFormat="1" ht="15">
      <c r="A10" s="12" t="s">
        <v>0</v>
      </c>
      <c r="B10" t="s">
        <v>1359</v>
      </c>
    </row>
    <row r="11" spans="1:2" s="12" customFormat="1" ht="15">
      <c r="A11" s="12" t="s">
        <v>1</v>
      </c>
      <c r="B11" t="s">
        <v>1361</v>
      </c>
    </row>
    <row r="12" spans="1:2" s="12" customFormat="1" ht="15">
      <c r="A12" s="12" t="s">
        <v>2</v>
      </c>
      <c r="B12" t="s">
        <v>1297</v>
      </c>
    </row>
    <row r="13" spans="1:2" s="12" customFormat="1" ht="15">
      <c r="A13" s="12" t="s">
        <v>3</v>
      </c>
      <c r="B13" t="s">
        <v>1298</v>
      </c>
    </row>
    <row r="14" spans="1:2" s="12" customFormat="1" ht="15">
      <c r="A14" s="12" t="s">
        <v>4</v>
      </c>
      <c r="B14" t="s">
        <v>1299</v>
      </c>
    </row>
    <row r="15" spans="1:2" s="12" customFormat="1" ht="15">
      <c r="A15" s="12" t="s">
        <v>5</v>
      </c>
      <c r="B15" t="s">
        <v>1300</v>
      </c>
    </row>
    <row r="16" spans="1:2" s="12" customFormat="1" ht="15">
      <c r="A16" s="12" t="s">
        <v>6</v>
      </c>
      <c r="B16" t="s">
        <v>1301</v>
      </c>
    </row>
    <row r="17" spans="1:2" s="12" customFormat="1" ht="15">
      <c r="A17" s="2" t="s">
        <v>7</v>
      </c>
      <c r="B17" t="s">
        <v>1369</v>
      </c>
    </row>
    <row r="18" spans="1:2" s="12" customFormat="1" ht="15">
      <c r="A18" s="2" t="s">
        <v>8</v>
      </c>
      <c r="B18" t="s">
        <v>1370</v>
      </c>
    </row>
    <row r="19" spans="1:2" s="12" customFormat="1" ht="15">
      <c r="A19" s="1" t="s">
        <v>9</v>
      </c>
      <c r="B19" t="s">
        <v>1371</v>
      </c>
    </row>
    <row r="20" spans="1:2" s="12" customFormat="1" ht="15">
      <c r="A20" s="1" t="s">
        <v>10</v>
      </c>
      <c r="B20" t="s">
        <v>1372</v>
      </c>
    </row>
    <row r="21" spans="1:2" s="12" customFormat="1" ht="15">
      <c r="A21" s="1" t="s">
        <v>11</v>
      </c>
      <c r="B21" t="s">
        <v>1373</v>
      </c>
    </row>
    <row r="22" spans="1:2" s="12" customFormat="1" ht="15">
      <c r="A22" s="12" t="s">
        <v>13</v>
      </c>
      <c r="B22" t="s">
        <v>1378</v>
      </c>
    </row>
    <row r="23" spans="1:2" s="12" customFormat="1" ht="15">
      <c r="A23" s="12" t="s">
        <v>14</v>
      </c>
      <c r="B23" t="s">
        <v>1378</v>
      </c>
    </row>
    <row r="24" spans="1:2" s="12" customFormat="1" ht="15">
      <c r="A24" s="12" t="s">
        <v>15</v>
      </c>
      <c r="B24" t="s">
        <v>1378</v>
      </c>
    </row>
    <row r="25" spans="1:2" ht="15">
      <c r="A25" s="13" t="s">
        <v>1374</v>
      </c>
      <c r="B25" t="s">
        <v>1377</v>
      </c>
    </row>
    <row r="26" spans="1:2" ht="15">
      <c r="A26" s="12" t="s">
        <v>1358</v>
      </c>
      <c r="B26" t="s">
        <v>1356</v>
      </c>
    </row>
    <row r="27" spans="1:2" s="12" customFormat="1" ht="15">
      <c r="A27" s="12" t="s">
        <v>1360</v>
      </c>
      <c r="B27" t="s">
        <v>1356</v>
      </c>
    </row>
    <row r="28" spans="1:2" s="12" customFormat="1" ht="13.5" customHeight="1">
      <c r="A28" s="12" t="s">
        <v>1362</v>
      </c>
      <c r="B28" t="s">
        <v>1356</v>
      </c>
    </row>
    <row r="29" spans="1:2" s="12" customFormat="1" ht="12.75">
      <c r="A29" s="12" t="s">
        <v>1375</v>
      </c>
      <c r="B29" s="12" t="s">
        <v>1376</v>
      </c>
    </row>
    <row r="30" spans="1:2" s="12" customFormat="1" ht="15">
      <c r="A30" s="12" t="s">
        <v>1363</v>
      </c>
      <c r="B30" t="s">
        <v>1364</v>
      </c>
    </row>
    <row r="31" spans="1:2" s="12" customFormat="1" ht="15">
      <c r="A31" s="12" t="s">
        <v>1365</v>
      </c>
      <c r="B31" t="s">
        <v>1366</v>
      </c>
    </row>
    <row r="32" spans="1:2" s="12" customFormat="1" ht="15">
      <c r="A32" s="1" t="s">
        <v>23</v>
      </c>
      <c r="B32" t="s">
        <v>1392</v>
      </c>
    </row>
    <row r="33" spans="1:2" s="12" customFormat="1" ht="15">
      <c r="A33" s="1" t="s">
        <v>24</v>
      </c>
      <c r="B33" t="s">
        <v>1384</v>
      </c>
    </row>
    <row r="34" spans="1:2" s="12" customFormat="1" ht="15">
      <c r="A34" s="1" t="s">
        <v>25</v>
      </c>
      <c r="B34" t="s">
        <v>1385</v>
      </c>
    </row>
    <row r="35" spans="1:2" s="12" customFormat="1" ht="15">
      <c r="A35" s="1" t="s">
        <v>26</v>
      </c>
      <c r="B35" t="s">
        <v>1391</v>
      </c>
    </row>
    <row r="36" spans="1:7" s="12" customFormat="1" ht="15">
      <c r="A36" s="1" t="s">
        <v>27</v>
      </c>
      <c r="B36" t="s">
        <v>1390</v>
      </c>
      <c r="C36" s="1"/>
      <c r="D36" s="1"/>
      <c r="E36" s="15"/>
      <c r="F36" s="1"/>
      <c r="G36" s="1"/>
    </row>
    <row r="37" spans="1:7" s="12" customFormat="1" ht="15">
      <c r="A37" s="1" t="s">
        <v>29</v>
      </c>
      <c r="B37" s="12" t="s">
        <v>1337</v>
      </c>
      <c r="C37" s="1"/>
      <c r="D37" s="1"/>
      <c r="E37" s="15"/>
      <c r="F37" s="1"/>
      <c r="G37" s="1"/>
    </row>
    <row r="38" spans="1:7" s="12" customFormat="1" ht="15">
      <c r="A38" s="1" t="s">
        <v>30</v>
      </c>
      <c r="B38" t="s">
        <v>1338</v>
      </c>
      <c r="C38" s="1"/>
      <c r="D38" s="1"/>
      <c r="E38" s="15"/>
      <c r="F38" s="1"/>
      <c r="G38" s="1"/>
    </row>
    <row r="39" spans="1:7" s="12" customFormat="1" ht="15">
      <c r="A39" s="15" t="s">
        <v>1382</v>
      </c>
      <c r="B39" s="1" t="s">
        <v>1368</v>
      </c>
      <c r="C39" s="1"/>
      <c r="D39" s="1"/>
      <c r="E39" s="15"/>
      <c r="F39" s="1"/>
      <c r="G39" s="1"/>
    </row>
    <row r="40" spans="1:7" s="12" customFormat="1" ht="15">
      <c r="A40" s="1" t="s">
        <v>1386</v>
      </c>
      <c r="B40" s="1" t="s">
        <v>1389</v>
      </c>
      <c r="C40" s="1"/>
      <c r="D40" s="1"/>
      <c r="E40" s="15"/>
      <c r="F40" s="1"/>
      <c r="G40" s="1"/>
    </row>
    <row r="41" spans="1:2" s="12" customFormat="1" ht="15">
      <c r="A41" s="1" t="s">
        <v>1387</v>
      </c>
      <c r="B41" s="1" t="s">
        <v>1388</v>
      </c>
    </row>
    <row r="42" spans="1:2" s="12" customFormat="1" ht="15">
      <c r="A42" s="13" t="s">
        <v>1367</v>
      </c>
      <c r="B42"/>
    </row>
    <row r="43" ht="15"/>
    <row r="44" ht="15">
      <c r="G44" t="s">
        <v>1383</v>
      </c>
    </row>
    <row r="45" spans="1:40" ht="15">
      <c r="A45" s="1" t="s">
        <v>92</v>
      </c>
      <c r="B45" s="1" t="s">
        <v>93</v>
      </c>
      <c r="C45" s="1" t="s">
        <v>94</v>
      </c>
      <c r="D45" s="1" t="s">
        <v>95</v>
      </c>
      <c r="E45" s="1" t="s">
        <v>96</v>
      </c>
      <c r="F45" s="1" t="s">
        <v>97</v>
      </c>
      <c r="G45" s="1" t="s">
        <v>0</v>
      </c>
      <c r="H45" s="1" t="s">
        <v>1</v>
      </c>
      <c r="I45" s="1" t="s">
        <v>2</v>
      </c>
      <c r="J45" s="1" t="s">
        <v>3</v>
      </c>
      <c r="K45" s="1" t="s">
        <v>4</v>
      </c>
      <c r="L45" s="1" t="s">
        <v>5</v>
      </c>
      <c r="M45" s="1" t="s">
        <v>6</v>
      </c>
      <c r="N45" s="2" t="s">
        <v>7</v>
      </c>
      <c r="O45" s="2" t="s">
        <v>8</v>
      </c>
      <c r="P45" s="1" t="s">
        <v>9</v>
      </c>
      <c r="Q45" s="1" t="s">
        <v>10</v>
      </c>
      <c r="R45" s="1" t="s">
        <v>11</v>
      </c>
      <c r="S45" s="1" t="s">
        <v>12</v>
      </c>
      <c r="T45" s="1" t="s">
        <v>13</v>
      </c>
      <c r="U45" s="1" t="s">
        <v>14</v>
      </c>
      <c r="V45" s="1" t="s">
        <v>15</v>
      </c>
      <c r="W45" s="1" t="s">
        <v>16</v>
      </c>
      <c r="X45" s="1" t="s">
        <v>17</v>
      </c>
      <c r="Y45" s="1" t="s">
        <v>18</v>
      </c>
      <c r="Z45" s="1" t="s">
        <v>19</v>
      </c>
      <c r="AA45" s="1" t="s">
        <v>20</v>
      </c>
      <c r="AB45" s="1" t="s">
        <v>21</v>
      </c>
      <c r="AC45" s="1" t="s">
        <v>22</v>
      </c>
      <c r="AD45" s="1" t="s">
        <v>23</v>
      </c>
      <c r="AE45" s="1" t="s">
        <v>24</v>
      </c>
      <c r="AF45" s="1" t="s">
        <v>25</v>
      </c>
      <c r="AG45" s="1" t="s">
        <v>26</v>
      </c>
      <c r="AH45" s="1" t="s">
        <v>27</v>
      </c>
      <c r="AI45" s="1" t="s">
        <v>28</v>
      </c>
      <c r="AJ45" s="1" t="s">
        <v>29</v>
      </c>
      <c r="AK45" s="1" t="s">
        <v>30</v>
      </c>
      <c r="AL45" s="15" t="s">
        <v>1382</v>
      </c>
      <c r="AM45" s="1" t="s">
        <v>1386</v>
      </c>
      <c r="AN45" s="1" t="s">
        <v>1387</v>
      </c>
    </row>
    <row r="46" spans="1:40" ht="15">
      <c r="A46" s="1" t="s">
        <v>57</v>
      </c>
      <c r="B46" s="1" t="s">
        <v>58</v>
      </c>
      <c r="C46" s="1">
        <v>8.15185</v>
      </c>
      <c r="D46" s="3">
        <v>0.855</v>
      </c>
      <c r="E46" s="1">
        <v>-1.50078</v>
      </c>
      <c r="F46" s="1">
        <v>-1.57316</v>
      </c>
      <c r="G46" s="1">
        <v>-1.755</v>
      </c>
      <c r="H46" s="1">
        <v>-2.24727</v>
      </c>
      <c r="I46" s="4">
        <f aca="true" t="shared" si="0" ref="I46:I109">2^E46</f>
        <v>0.35336229191916013</v>
      </c>
      <c r="J46" s="4">
        <f aca="true" t="shared" si="1" ref="J46:J109">2^F46</f>
        <v>0.3360714749520555</v>
      </c>
      <c r="K46" s="4">
        <f aca="true" t="shared" si="2" ref="K46:K109">2^G46</f>
        <v>0.29627319273539554</v>
      </c>
      <c r="L46" s="4">
        <f aca="true" t="shared" si="3" ref="L46:L109">2^H46</f>
        <v>0.21062228578127332</v>
      </c>
      <c r="M46" s="4">
        <f aca="true" t="shared" si="4" ref="M46:M109">AVERAGE(J46,K46,L46)</f>
        <v>0.2809889844895748</v>
      </c>
      <c r="N46" s="5">
        <f aca="true" t="shared" si="5" ref="N46:N109">(2^E46)-1</f>
        <v>-0.6466377080808399</v>
      </c>
      <c r="O46" s="5">
        <f aca="true" t="shared" si="6" ref="O46:O109">(2^F46)-1</f>
        <v>-0.6639285250479445</v>
      </c>
      <c r="P46" s="6">
        <f aca="true" t="shared" si="7" ref="P46:P109">(2^G46)-1</f>
        <v>-0.7037268072646045</v>
      </c>
      <c r="Q46" s="6">
        <f aca="true" t="shared" si="8" ref="Q46:Q109">(2^H46)-1</f>
        <v>-0.7893777142187267</v>
      </c>
      <c r="R46" s="6">
        <f aca="true" t="shared" si="9" ref="R46:R109">AVERAGE(O46:Q46)</f>
        <v>-0.7190110155104253</v>
      </c>
      <c r="S46" s="1">
        <v>0.22907</v>
      </c>
      <c r="T46" s="7">
        <v>8.92798755279911E-08</v>
      </c>
      <c r="U46" s="7">
        <v>3.5448392037052E-08</v>
      </c>
      <c r="V46" s="7">
        <v>3.14500027213496E-11</v>
      </c>
      <c r="W46" s="1">
        <v>0.0128939688868509</v>
      </c>
      <c r="X46" s="7">
        <v>6.4404115374117E-10</v>
      </c>
      <c r="Y46" s="7">
        <v>2.37E-05</v>
      </c>
      <c r="Z46" s="7">
        <v>1.9E-05</v>
      </c>
      <c r="AA46" s="7">
        <v>1.4E-06</v>
      </c>
      <c r="AB46" s="7">
        <v>4.6E-06</v>
      </c>
      <c r="AC46" s="8">
        <f aca="true" t="shared" si="10" ref="AC46:AC109">(AB46+AA46+Z46+Y46)/4</f>
        <v>1.2175000000000001E-05</v>
      </c>
      <c r="AD46">
        <v>6614</v>
      </c>
      <c r="AE46" t="s">
        <v>59</v>
      </c>
      <c r="AF46" t="s">
        <v>60</v>
      </c>
      <c r="AG46" t="s">
        <v>61</v>
      </c>
      <c r="AH46" t="s">
        <v>62</v>
      </c>
      <c r="AI46" t="s">
        <v>37</v>
      </c>
      <c r="AJ46" t="s">
        <v>63</v>
      </c>
      <c r="AK46" t="s">
        <v>64</v>
      </c>
      <c r="AL46" s="14" t="s">
        <v>263</v>
      </c>
      <c r="AM46">
        <v>1</v>
      </c>
      <c r="AN46">
        <v>0</v>
      </c>
    </row>
    <row r="47" spans="1:40" ht="15">
      <c r="A47" s="1" t="s">
        <v>88</v>
      </c>
      <c r="B47" s="1" t="s">
        <v>89</v>
      </c>
      <c r="C47" s="1">
        <v>8.29706</v>
      </c>
      <c r="D47" s="3">
        <v>0.873</v>
      </c>
      <c r="E47" s="1">
        <v>-1.19816</v>
      </c>
      <c r="F47" s="1">
        <v>-1.15864</v>
      </c>
      <c r="G47" s="1">
        <v>-1.46187</v>
      </c>
      <c r="H47" s="1">
        <v>-1.67843</v>
      </c>
      <c r="I47" s="4">
        <f t="shared" si="0"/>
        <v>0.4358307819077316</v>
      </c>
      <c r="J47" s="4">
        <f t="shared" si="1"/>
        <v>0.4479345955575926</v>
      </c>
      <c r="K47" s="4">
        <f t="shared" si="2"/>
        <v>0.36302228012530324</v>
      </c>
      <c r="L47" s="4">
        <f t="shared" si="3"/>
        <v>0.3124224432314426</v>
      </c>
      <c r="M47" s="4">
        <f t="shared" si="4"/>
        <v>0.3744597729714461</v>
      </c>
      <c r="N47" s="5">
        <f t="shared" si="5"/>
        <v>-0.5641692180922684</v>
      </c>
      <c r="O47" s="5">
        <f t="shared" si="6"/>
        <v>-0.5520654044424074</v>
      </c>
      <c r="P47" s="6">
        <f t="shared" si="7"/>
        <v>-0.6369777198746968</v>
      </c>
      <c r="Q47" s="6">
        <f t="shared" si="8"/>
        <v>-0.6875775567685574</v>
      </c>
      <c r="R47" s="6">
        <f t="shared" si="9"/>
        <v>-0.6255402270285538</v>
      </c>
      <c r="S47" s="1">
        <v>0.13079</v>
      </c>
      <c r="T47" s="7">
        <v>3.41421296780044E-07</v>
      </c>
      <c r="U47" s="7">
        <v>1.2685119796165E-08</v>
      </c>
      <c r="V47" s="7">
        <v>1.23580239974259E-10</v>
      </c>
      <c r="W47" s="1">
        <v>0.111168134345674</v>
      </c>
      <c r="X47" s="7">
        <v>1.3669699816532E-09</v>
      </c>
      <c r="Y47" s="7">
        <v>4.09E-05</v>
      </c>
      <c r="Z47" s="7">
        <v>1.41E-05</v>
      </c>
      <c r="AA47" s="7">
        <v>2.4E-06</v>
      </c>
      <c r="AB47" s="7">
        <v>6.1E-06</v>
      </c>
      <c r="AC47" s="8">
        <f t="shared" si="10"/>
        <v>1.5875E-05</v>
      </c>
      <c r="AD47">
        <v>11274</v>
      </c>
      <c r="AE47" t="s">
        <v>90</v>
      </c>
      <c r="AF47" t="s">
        <v>91</v>
      </c>
      <c r="AG47" t="s">
        <v>185</v>
      </c>
      <c r="AH47" t="s">
        <v>186</v>
      </c>
      <c r="AI47" t="s">
        <v>37</v>
      </c>
      <c r="AJ47" t="s">
        <v>187</v>
      </c>
      <c r="AK47" t="s">
        <v>188</v>
      </c>
      <c r="AL47" s="14" t="s">
        <v>1380</v>
      </c>
      <c r="AM47">
        <v>1</v>
      </c>
      <c r="AN47">
        <v>0</v>
      </c>
    </row>
    <row r="48" spans="1:40" ht="15">
      <c r="A48" s="1" t="s">
        <v>31</v>
      </c>
      <c r="B48" s="1" t="s">
        <v>32</v>
      </c>
      <c r="C48" s="1">
        <v>11.46942</v>
      </c>
      <c r="D48" s="3">
        <v>0.992</v>
      </c>
      <c r="E48" s="1">
        <v>-1.398</v>
      </c>
      <c r="F48" s="1">
        <v>-1.85117</v>
      </c>
      <c r="G48" s="1">
        <v>-2.86641</v>
      </c>
      <c r="H48" s="1">
        <v>-3.04353</v>
      </c>
      <c r="I48" s="4">
        <f t="shared" si="0"/>
        <v>0.37945481324351354</v>
      </c>
      <c r="J48" s="4">
        <f t="shared" si="1"/>
        <v>0.27716749893847015</v>
      </c>
      <c r="K48" s="4">
        <f t="shared" si="2"/>
        <v>0.13712751634334147</v>
      </c>
      <c r="L48" s="4">
        <f t="shared" si="3"/>
        <v>0.12128474440126971</v>
      </c>
      <c r="M48" s="4">
        <f t="shared" si="4"/>
        <v>0.17852658656102713</v>
      </c>
      <c r="N48" s="5">
        <f t="shared" si="5"/>
        <v>-0.6205451867564864</v>
      </c>
      <c r="O48" s="5">
        <f t="shared" si="6"/>
        <v>-0.7228325010615299</v>
      </c>
      <c r="P48" s="6">
        <f t="shared" si="7"/>
        <v>-0.8628724836566586</v>
      </c>
      <c r="Q48" s="6">
        <f t="shared" si="8"/>
        <v>-0.8787152555987303</v>
      </c>
      <c r="R48" s="6">
        <f t="shared" si="9"/>
        <v>-0.821473413438973</v>
      </c>
      <c r="S48" s="1">
        <v>0.25852</v>
      </c>
      <c r="T48" s="7">
        <v>1.02006515063126E-06</v>
      </c>
      <c r="U48" s="7">
        <v>5.203500337889E-10</v>
      </c>
      <c r="V48" s="7">
        <v>2.46110773488532E-11</v>
      </c>
      <c r="W48" s="1">
        <v>0.0767474807484222</v>
      </c>
      <c r="X48" s="7">
        <v>1.17727383397437E-10</v>
      </c>
      <c r="Y48" s="7">
        <v>6.88E-05</v>
      </c>
      <c r="Z48" s="7">
        <v>4.2E-06</v>
      </c>
      <c r="AA48" s="7">
        <v>1.4E-06</v>
      </c>
      <c r="AB48" s="7">
        <v>2.4E-06</v>
      </c>
      <c r="AC48" s="8">
        <f t="shared" si="10"/>
        <v>1.9200000000000003E-05</v>
      </c>
      <c r="AD48">
        <v>9636</v>
      </c>
      <c r="AE48" t="s">
        <v>33</v>
      </c>
      <c r="AF48" t="s">
        <v>34</v>
      </c>
      <c r="AG48" t="s">
        <v>35</v>
      </c>
      <c r="AH48" t="s">
        <v>36</v>
      </c>
      <c r="AI48" t="s">
        <v>37</v>
      </c>
      <c r="AJ48" t="s">
        <v>38</v>
      </c>
      <c r="AK48" t="s">
        <v>39</v>
      </c>
      <c r="AL48" s="14" t="s">
        <v>1380</v>
      </c>
      <c r="AM48">
        <v>1</v>
      </c>
      <c r="AN48">
        <v>0</v>
      </c>
    </row>
    <row r="49" spans="1:40" ht="15">
      <c r="A49" s="1" t="s">
        <v>176</v>
      </c>
      <c r="B49" s="1" t="s">
        <v>177</v>
      </c>
      <c r="C49" s="1">
        <v>8.55614</v>
      </c>
      <c r="D49" s="3">
        <v>0.898</v>
      </c>
      <c r="E49" s="1">
        <v>-1.02361</v>
      </c>
      <c r="F49" s="1">
        <v>-1.13796</v>
      </c>
      <c r="G49" s="1">
        <v>-1.4693</v>
      </c>
      <c r="H49" s="1">
        <v>-1.30449</v>
      </c>
      <c r="I49" s="4">
        <f t="shared" si="0"/>
        <v>0.49188398876205364</v>
      </c>
      <c r="J49" s="4">
        <f t="shared" si="1"/>
        <v>0.45440165673869515</v>
      </c>
      <c r="K49" s="4">
        <f t="shared" si="2"/>
        <v>0.36115749108297124</v>
      </c>
      <c r="L49" s="4">
        <f t="shared" si="3"/>
        <v>0.4048642045253464</v>
      </c>
      <c r="M49" s="4">
        <f t="shared" si="4"/>
        <v>0.4068077841156709</v>
      </c>
      <c r="N49" s="5">
        <f t="shared" si="5"/>
        <v>-0.5081160112379464</v>
      </c>
      <c r="O49" s="5">
        <f t="shared" si="6"/>
        <v>-0.5455983432613049</v>
      </c>
      <c r="P49" s="6">
        <f t="shared" si="7"/>
        <v>-0.6388425089170288</v>
      </c>
      <c r="Q49" s="6">
        <f t="shared" si="8"/>
        <v>-0.5951357954746537</v>
      </c>
      <c r="R49" s="6">
        <f t="shared" si="9"/>
        <v>-0.5931922158843291</v>
      </c>
      <c r="S49" s="1">
        <v>0.1109</v>
      </c>
      <c r="T49" s="7">
        <v>5.35088592184477E-07</v>
      </c>
      <c r="U49" s="7">
        <v>1.26714592123029E-08</v>
      </c>
      <c r="V49" s="7">
        <v>3.85711994536179E-08</v>
      </c>
      <c r="W49" s="1">
        <v>0.12841491076501</v>
      </c>
      <c r="X49" s="7">
        <v>3.22801878560597E-08</v>
      </c>
      <c r="Y49" s="7">
        <v>5E-05</v>
      </c>
      <c r="Z49" s="7">
        <v>1.41E-05</v>
      </c>
      <c r="AA49" s="7">
        <v>1.91E-05</v>
      </c>
      <c r="AB49" s="7">
        <v>1.84E-05</v>
      </c>
      <c r="AC49" s="8">
        <f t="shared" si="10"/>
        <v>2.54E-05</v>
      </c>
      <c r="AD49">
        <v>55008</v>
      </c>
      <c r="AE49" t="s">
        <v>178</v>
      </c>
      <c r="AF49" t="s">
        <v>179</v>
      </c>
      <c r="AG49" t="s">
        <v>123</v>
      </c>
      <c r="AH49" t="s">
        <v>124</v>
      </c>
      <c r="AI49" t="s">
        <v>37</v>
      </c>
      <c r="AJ49" t="s">
        <v>180</v>
      </c>
      <c r="AK49" t="s">
        <v>181</v>
      </c>
      <c r="AL49" s="14" t="s">
        <v>263</v>
      </c>
      <c r="AM49">
        <v>1</v>
      </c>
      <c r="AN49">
        <v>0</v>
      </c>
    </row>
    <row r="50" spans="1:40" ht="15">
      <c r="A50" s="1" t="s">
        <v>189</v>
      </c>
      <c r="B50" s="1" t="s">
        <v>190</v>
      </c>
      <c r="C50" s="1">
        <v>11.57395</v>
      </c>
      <c r="D50" s="3">
        <v>0.992</v>
      </c>
      <c r="E50" s="1">
        <v>-1.00201</v>
      </c>
      <c r="F50" s="1">
        <v>-1.22275</v>
      </c>
      <c r="G50" s="1">
        <v>-2.06939</v>
      </c>
      <c r="H50" s="1">
        <v>-1.81313</v>
      </c>
      <c r="I50" s="4">
        <f t="shared" si="0"/>
        <v>0.4993038721278077</v>
      </c>
      <c r="J50" s="4">
        <f t="shared" si="1"/>
        <v>0.4284652183161235</v>
      </c>
      <c r="K50" s="4">
        <f t="shared" si="2"/>
        <v>0.23826021934987576</v>
      </c>
      <c r="L50" s="4">
        <f t="shared" si="3"/>
        <v>0.2845728634992281</v>
      </c>
      <c r="M50" s="4">
        <f t="shared" si="4"/>
        <v>0.3170994337217425</v>
      </c>
      <c r="N50" s="5">
        <f t="shared" si="5"/>
        <v>-0.5006961278721923</v>
      </c>
      <c r="O50" s="5">
        <f t="shared" si="6"/>
        <v>-0.5715347816838765</v>
      </c>
      <c r="P50" s="6">
        <f t="shared" si="7"/>
        <v>-0.7617397806501243</v>
      </c>
      <c r="Q50" s="6">
        <f t="shared" si="8"/>
        <v>-0.7154271365007718</v>
      </c>
      <c r="R50" s="6">
        <f t="shared" si="9"/>
        <v>-0.6829005662782576</v>
      </c>
      <c r="S50" s="1">
        <v>-0.06804</v>
      </c>
      <c r="T50" s="7">
        <v>3.72030715239934E-06</v>
      </c>
      <c r="U50" s="7">
        <v>4.17274135590657E-10</v>
      </c>
      <c r="V50" s="7">
        <v>1.72476571970128E-09</v>
      </c>
      <c r="W50" s="1">
        <v>0.642181253178027</v>
      </c>
      <c r="X50" s="7">
        <v>1.42188527618714E-09</v>
      </c>
      <c r="Y50" s="1">
        <v>0.0001362</v>
      </c>
      <c r="Z50" s="7">
        <v>3.8E-06</v>
      </c>
      <c r="AA50" s="7">
        <v>6.6E-06</v>
      </c>
      <c r="AB50" s="7">
        <v>6.2E-06</v>
      </c>
      <c r="AC50" s="8">
        <f t="shared" si="10"/>
        <v>3.82E-05</v>
      </c>
      <c r="AD50">
        <v>4938</v>
      </c>
      <c r="AE50" t="s">
        <v>191</v>
      </c>
      <c r="AF50" t="s">
        <v>98</v>
      </c>
      <c r="AG50" t="s">
        <v>99</v>
      </c>
      <c r="AH50" t="s">
        <v>100</v>
      </c>
      <c r="AI50" t="s">
        <v>37</v>
      </c>
      <c r="AJ50" t="s">
        <v>101</v>
      </c>
      <c r="AK50" t="s">
        <v>102</v>
      </c>
      <c r="AL50" s="14" t="s">
        <v>1380</v>
      </c>
      <c r="AM50">
        <v>1</v>
      </c>
      <c r="AN50">
        <v>0</v>
      </c>
    </row>
    <row r="51" spans="1:40" ht="15">
      <c r="A51" s="1" t="s">
        <v>103</v>
      </c>
      <c r="B51" s="1" t="s">
        <v>104</v>
      </c>
      <c r="C51" s="1">
        <v>9.20971</v>
      </c>
      <c r="D51" s="3">
        <v>0.942</v>
      </c>
      <c r="E51" s="1">
        <v>-0.86145</v>
      </c>
      <c r="F51" s="1">
        <v>-0.97992</v>
      </c>
      <c r="G51" s="1">
        <v>-1.82394</v>
      </c>
      <c r="H51" s="1">
        <v>-1.17126</v>
      </c>
      <c r="I51" s="4">
        <f t="shared" si="0"/>
        <v>0.5503990938605148</v>
      </c>
      <c r="J51" s="4">
        <f t="shared" si="1"/>
        <v>0.5070078536006695</v>
      </c>
      <c r="K51" s="4">
        <f t="shared" si="2"/>
        <v>0.2824485501032379</v>
      </c>
      <c r="L51" s="4">
        <f t="shared" si="3"/>
        <v>0.44403336778596453</v>
      </c>
      <c r="M51" s="4">
        <f t="shared" si="4"/>
        <v>0.4111632571632906</v>
      </c>
      <c r="N51" s="5">
        <f t="shared" si="5"/>
        <v>-0.4496009061394852</v>
      </c>
      <c r="O51" s="5">
        <f t="shared" si="6"/>
        <v>-0.49299214639933053</v>
      </c>
      <c r="P51" s="6">
        <f t="shared" si="7"/>
        <v>-0.7175514498967621</v>
      </c>
      <c r="Q51" s="6">
        <f t="shared" si="8"/>
        <v>-0.5559666322140355</v>
      </c>
      <c r="R51" s="6">
        <f t="shared" si="9"/>
        <v>-0.5888367428367094</v>
      </c>
      <c r="S51" s="1">
        <v>0.15325</v>
      </c>
      <c r="T51" s="7">
        <v>3.71756945871508E-06</v>
      </c>
      <c r="U51" s="7">
        <v>4.1904817253345E-11</v>
      </c>
      <c r="V51" s="7">
        <v>1.55244529350024E-07</v>
      </c>
      <c r="W51" s="1">
        <v>0.158424459521226</v>
      </c>
      <c r="X51" s="7">
        <v>1.49883638833614E-09</v>
      </c>
      <c r="Y51" s="1">
        <v>0.0001361</v>
      </c>
      <c r="Z51" s="7">
        <v>1.5E-06</v>
      </c>
      <c r="AA51" s="7">
        <v>2.99E-05</v>
      </c>
      <c r="AB51" s="7">
        <v>6.3E-06</v>
      </c>
      <c r="AC51" s="8">
        <f t="shared" si="10"/>
        <v>4.345E-05</v>
      </c>
      <c r="AD51">
        <v>64108</v>
      </c>
      <c r="AE51" t="s">
        <v>105</v>
      </c>
      <c r="AF51" t="s">
        <v>106</v>
      </c>
      <c r="AG51" t="s">
        <v>107</v>
      </c>
      <c r="AH51" t="s">
        <v>108</v>
      </c>
      <c r="AI51" t="s">
        <v>37</v>
      </c>
      <c r="AJ51" t="s">
        <v>109</v>
      </c>
      <c r="AK51" t="s">
        <v>110</v>
      </c>
      <c r="AL51" s="14" t="s">
        <v>1380</v>
      </c>
      <c r="AM51">
        <v>1</v>
      </c>
      <c r="AN51">
        <v>0</v>
      </c>
    </row>
    <row r="52" spans="1:40" ht="15">
      <c r="A52" s="1" t="s">
        <v>80</v>
      </c>
      <c r="B52" s="1" t="s">
        <v>81</v>
      </c>
      <c r="C52" s="1">
        <v>10.45147</v>
      </c>
      <c r="D52" s="3">
        <v>0.981</v>
      </c>
      <c r="E52" s="1">
        <v>-1.1442</v>
      </c>
      <c r="F52" s="1">
        <v>-1.17038</v>
      </c>
      <c r="G52" s="1">
        <v>-2.03161</v>
      </c>
      <c r="H52" s="1">
        <v>-1.80407</v>
      </c>
      <c r="I52" s="4">
        <f t="shared" si="0"/>
        <v>0.45244050552156906</v>
      </c>
      <c r="J52" s="4">
        <f t="shared" si="1"/>
        <v>0.44430429722663534</v>
      </c>
      <c r="K52" s="4">
        <f t="shared" si="2"/>
        <v>0.24458197663592648</v>
      </c>
      <c r="L52" s="4">
        <f t="shared" si="3"/>
        <v>0.28636557961326176</v>
      </c>
      <c r="M52" s="4">
        <f t="shared" si="4"/>
        <v>0.3250839511586079</v>
      </c>
      <c r="N52" s="5">
        <f t="shared" si="5"/>
        <v>-0.547559494478431</v>
      </c>
      <c r="O52" s="5">
        <f t="shared" si="6"/>
        <v>-0.5556957027733647</v>
      </c>
      <c r="P52" s="6">
        <f t="shared" si="7"/>
        <v>-0.7554180233640735</v>
      </c>
      <c r="Q52" s="6">
        <f t="shared" si="8"/>
        <v>-0.7136344203867382</v>
      </c>
      <c r="R52" s="6">
        <f t="shared" si="9"/>
        <v>-0.6749160488413922</v>
      </c>
      <c r="S52" s="1">
        <v>0.221</v>
      </c>
      <c r="T52" s="7">
        <v>4.84493179972359E-06</v>
      </c>
      <c r="U52" s="7">
        <v>3.19430728508098E-10</v>
      </c>
      <c r="V52" s="7">
        <v>1.03650389126575E-09</v>
      </c>
      <c r="W52" s="1">
        <v>0.0520065806972617</v>
      </c>
      <c r="X52" s="7">
        <v>1.03136610363208E-09</v>
      </c>
      <c r="Y52" s="1">
        <v>0.0001596</v>
      </c>
      <c r="Z52" s="7">
        <v>3.7E-06</v>
      </c>
      <c r="AA52" s="7">
        <v>5.3E-06</v>
      </c>
      <c r="AB52" s="7">
        <v>5.3E-06</v>
      </c>
      <c r="AC52" s="8">
        <f t="shared" si="10"/>
        <v>4.3475E-05</v>
      </c>
      <c r="AD52">
        <v>4939</v>
      </c>
      <c r="AE52" t="s">
        <v>82</v>
      </c>
      <c r="AF52" t="s">
        <v>83</v>
      </c>
      <c r="AG52" t="s">
        <v>84</v>
      </c>
      <c r="AH52" t="s">
        <v>85</v>
      </c>
      <c r="AI52" t="s">
        <v>37</v>
      </c>
      <c r="AJ52" t="s">
        <v>86</v>
      </c>
      <c r="AK52" t="s">
        <v>87</v>
      </c>
      <c r="AL52" s="14" t="s">
        <v>1380</v>
      </c>
      <c r="AM52">
        <v>1</v>
      </c>
      <c r="AN52">
        <v>0</v>
      </c>
    </row>
    <row r="53" spans="1:40" ht="15">
      <c r="A53" s="1" t="s">
        <v>119</v>
      </c>
      <c r="B53" s="1" t="s">
        <v>120</v>
      </c>
      <c r="C53" s="1">
        <v>9.7064</v>
      </c>
      <c r="D53" s="3">
        <v>0.963</v>
      </c>
      <c r="E53" s="1">
        <v>-1.02046</v>
      </c>
      <c r="F53" s="1">
        <v>-1.41843</v>
      </c>
      <c r="G53" s="1">
        <v>-2.51656</v>
      </c>
      <c r="H53" s="1">
        <v>-1.64664</v>
      </c>
      <c r="I53" s="4">
        <f t="shared" si="0"/>
        <v>0.4929591482938171</v>
      </c>
      <c r="J53" s="4">
        <f t="shared" si="1"/>
        <v>0.3741192226146687</v>
      </c>
      <c r="K53" s="4">
        <f t="shared" si="2"/>
        <v>0.17475916223559174</v>
      </c>
      <c r="L53" s="4">
        <f t="shared" si="3"/>
        <v>0.31938312648111605</v>
      </c>
      <c r="M53" s="4">
        <f t="shared" si="4"/>
        <v>0.2894205037771255</v>
      </c>
      <c r="N53" s="5">
        <f t="shared" si="5"/>
        <v>-0.5070408517061828</v>
      </c>
      <c r="O53" s="5">
        <f t="shared" si="6"/>
        <v>-0.6258807773853313</v>
      </c>
      <c r="P53" s="6">
        <f t="shared" si="7"/>
        <v>-0.8252408377644083</v>
      </c>
      <c r="Q53" s="6">
        <f t="shared" si="8"/>
        <v>-0.680616873518884</v>
      </c>
      <c r="R53" s="6">
        <f t="shared" si="9"/>
        <v>-0.7105794962228745</v>
      </c>
      <c r="S53" s="1">
        <v>0.36376</v>
      </c>
      <c r="T53" s="7">
        <v>3.84803251539052E-06</v>
      </c>
      <c r="U53" s="7">
        <v>1.23304230140303E-10</v>
      </c>
      <c r="V53" s="7">
        <v>2.81140780660371E-07</v>
      </c>
      <c r="W53" s="1">
        <v>0.00232709087811296</v>
      </c>
      <c r="X53" s="7">
        <v>2.67546629295623E-09</v>
      </c>
      <c r="Y53" s="1">
        <v>0.0001391</v>
      </c>
      <c r="Z53" s="7">
        <v>2.4E-06</v>
      </c>
      <c r="AA53" s="7">
        <v>3.75E-05</v>
      </c>
      <c r="AB53" s="7">
        <v>8.3E-06</v>
      </c>
      <c r="AC53" s="8">
        <f t="shared" si="10"/>
        <v>4.6825E-05</v>
      </c>
      <c r="AD53">
        <v>51191</v>
      </c>
      <c r="AE53" t="s">
        <v>121</v>
      </c>
      <c r="AF53" t="s">
        <v>122</v>
      </c>
      <c r="AG53" t="s">
        <v>123</v>
      </c>
      <c r="AH53" t="s">
        <v>124</v>
      </c>
      <c r="AI53" t="s">
        <v>37</v>
      </c>
      <c r="AJ53" t="s">
        <v>125</v>
      </c>
      <c r="AK53" t="s">
        <v>126</v>
      </c>
      <c r="AL53" s="14" t="s">
        <v>1381</v>
      </c>
      <c r="AM53">
        <v>1</v>
      </c>
      <c r="AN53">
        <v>0</v>
      </c>
    </row>
    <row r="54" spans="1:40" ht="15">
      <c r="A54" s="1" t="s">
        <v>289</v>
      </c>
      <c r="B54" s="1" t="s">
        <v>290</v>
      </c>
      <c r="C54" s="1">
        <v>11.27476</v>
      </c>
      <c r="D54" s="3">
        <v>0.991</v>
      </c>
      <c r="E54" s="1">
        <v>-1.07343</v>
      </c>
      <c r="F54" s="1">
        <v>-1.09573</v>
      </c>
      <c r="G54" s="1">
        <v>-1.37844</v>
      </c>
      <c r="H54" s="1">
        <v>-1.55021</v>
      </c>
      <c r="I54" s="4">
        <f t="shared" si="0"/>
        <v>0.47518789819066953</v>
      </c>
      <c r="J54" s="4">
        <f t="shared" si="1"/>
        <v>0.4678993079553645</v>
      </c>
      <c r="K54" s="4">
        <f t="shared" si="2"/>
        <v>0.38463447949566976</v>
      </c>
      <c r="L54" s="4">
        <f t="shared" si="3"/>
        <v>0.34146035729137086</v>
      </c>
      <c r="M54" s="4">
        <f t="shared" si="4"/>
        <v>0.3979980482474684</v>
      </c>
      <c r="N54" s="5">
        <f t="shared" si="5"/>
        <v>-0.5248121018093305</v>
      </c>
      <c r="O54" s="5">
        <f t="shared" si="6"/>
        <v>-0.5321006920446355</v>
      </c>
      <c r="P54" s="6">
        <f t="shared" si="7"/>
        <v>-0.6153655205043302</v>
      </c>
      <c r="Q54" s="6">
        <f t="shared" si="8"/>
        <v>-0.6585396427086292</v>
      </c>
      <c r="R54" s="6">
        <f t="shared" si="9"/>
        <v>-0.6020019517525316</v>
      </c>
      <c r="S54" s="1">
        <v>0.14459</v>
      </c>
      <c r="T54" s="7">
        <v>3.59040507439027E-06</v>
      </c>
      <c r="U54" s="7">
        <v>2.04729752548386E-07</v>
      </c>
      <c r="V54" s="7">
        <v>4.65488198538078E-09</v>
      </c>
      <c r="W54" s="1">
        <v>0.137414367347721</v>
      </c>
      <c r="X54" s="7">
        <v>4.85933430161012E-08</v>
      </c>
      <c r="Y54" s="1">
        <v>0.0001329</v>
      </c>
      <c r="Z54" s="7">
        <v>3.31E-05</v>
      </c>
      <c r="AA54" s="7">
        <v>1.09E-05</v>
      </c>
      <c r="AB54" s="7">
        <v>2.06E-05</v>
      </c>
      <c r="AC54" s="8">
        <f t="shared" si="10"/>
        <v>4.9375E-05</v>
      </c>
      <c r="AD54">
        <v>3665</v>
      </c>
      <c r="AE54" t="s">
        <v>192</v>
      </c>
      <c r="AF54" s="9" t="s">
        <v>193</v>
      </c>
      <c r="AG54" t="s">
        <v>194</v>
      </c>
      <c r="AH54" t="s">
        <v>195</v>
      </c>
      <c r="AI54" t="s">
        <v>37</v>
      </c>
      <c r="AJ54" t="s">
        <v>196</v>
      </c>
      <c r="AK54" t="s">
        <v>197</v>
      </c>
      <c r="AL54" s="14" t="s">
        <v>1380</v>
      </c>
      <c r="AM54">
        <v>1</v>
      </c>
      <c r="AN54">
        <v>0</v>
      </c>
    </row>
    <row r="55" spans="1:40" ht="15">
      <c r="A55" s="1" t="s">
        <v>127</v>
      </c>
      <c r="B55" s="1" t="s">
        <v>128</v>
      </c>
      <c r="C55" s="1">
        <v>10.10802</v>
      </c>
      <c r="D55" s="3">
        <v>0.974</v>
      </c>
      <c r="E55" s="1">
        <v>-1.03077</v>
      </c>
      <c r="F55" s="1">
        <v>-1.21641</v>
      </c>
      <c r="G55" s="1">
        <v>-1.92208</v>
      </c>
      <c r="H55" s="1">
        <v>-1.89152</v>
      </c>
      <c r="I55" s="4">
        <f t="shared" si="0"/>
        <v>0.48944884879974315</v>
      </c>
      <c r="J55" s="4">
        <f t="shared" si="1"/>
        <v>0.43035227482825006</v>
      </c>
      <c r="K55" s="4">
        <f t="shared" si="2"/>
        <v>0.2638737967335331</v>
      </c>
      <c r="L55" s="4">
        <f t="shared" si="3"/>
        <v>0.26952294449812164</v>
      </c>
      <c r="M55" s="4">
        <f t="shared" si="4"/>
        <v>0.3212496720199683</v>
      </c>
      <c r="N55" s="5">
        <f t="shared" si="5"/>
        <v>-0.5105511512002568</v>
      </c>
      <c r="O55" s="5">
        <f t="shared" si="6"/>
        <v>-0.56964772517175</v>
      </c>
      <c r="P55" s="6">
        <f t="shared" si="7"/>
        <v>-0.7361262032664668</v>
      </c>
      <c r="Q55" s="6">
        <f t="shared" si="8"/>
        <v>-0.7304770555018784</v>
      </c>
      <c r="R55" s="6">
        <f t="shared" si="9"/>
        <v>-0.6787503279800317</v>
      </c>
      <c r="S55" s="1">
        <v>0.14167</v>
      </c>
      <c r="T55" s="7">
        <v>6.59196815175789E-06</v>
      </c>
      <c r="U55" s="7">
        <v>3.8505592946885E-09</v>
      </c>
      <c r="V55" s="7">
        <v>1.31674060112882E-09</v>
      </c>
      <c r="W55" s="1">
        <v>0.095197405374188</v>
      </c>
      <c r="X55" s="7">
        <v>4.03093569634194E-09</v>
      </c>
      <c r="Y55" s="1">
        <v>0.0001904</v>
      </c>
      <c r="Z55" s="7">
        <v>1.04E-05</v>
      </c>
      <c r="AA55" s="7">
        <v>6.1E-06</v>
      </c>
      <c r="AB55" s="7">
        <v>1.06E-05</v>
      </c>
      <c r="AC55" s="8">
        <f t="shared" si="10"/>
        <v>5.4375E-05</v>
      </c>
      <c r="AD55">
        <v>8638</v>
      </c>
      <c r="AE55" t="s">
        <v>129</v>
      </c>
      <c r="AF55" t="s">
        <v>130</v>
      </c>
      <c r="AG55" t="s">
        <v>131</v>
      </c>
      <c r="AH55" t="s">
        <v>132</v>
      </c>
      <c r="AI55" t="s">
        <v>37</v>
      </c>
      <c r="AJ55" t="s">
        <v>133</v>
      </c>
      <c r="AK55" t="s">
        <v>134</v>
      </c>
      <c r="AL55" s="14" t="s">
        <v>1380</v>
      </c>
      <c r="AM55">
        <v>1</v>
      </c>
      <c r="AN55">
        <v>0</v>
      </c>
    </row>
    <row r="56" spans="1:40" ht="15">
      <c r="A56" s="1" t="s">
        <v>111</v>
      </c>
      <c r="B56" s="1" t="s">
        <v>112</v>
      </c>
      <c r="C56" s="1">
        <v>11.06496</v>
      </c>
      <c r="D56" s="3">
        <v>0.989</v>
      </c>
      <c r="E56" s="1">
        <v>-1.06147</v>
      </c>
      <c r="F56" s="1">
        <v>-1.26832</v>
      </c>
      <c r="G56" s="1">
        <v>-2.20428</v>
      </c>
      <c r="H56" s="1">
        <v>-1.96824</v>
      </c>
      <c r="I56" s="4">
        <f t="shared" si="0"/>
        <v>0.4791435988112141</v>
      </c>
      <c r="J56" s="4">
        <f t="shared" si="1"/>
        <v>0.4151429201862206</v>
      </c>
      <c r="K56" s="4">
        <f t="shared" si="2"/>
        <v>0.21699293856100565</v>
      </c>
      <c r="L56" s="4">
        <f t="shared" si="3"/>
        <v>0.25556461458193336</v>
      </c>
      <c r="M56" s="4">
        <f t="shared" si="4"/>
        <v>0.29590015777638656</v>
      </c>
      <c r="N56" s="5">
        <f t="shared" si="5"/>
        <v>-0.520856401188786</v>
      </c>
      <c r="O56" s="5">
        <f t="shared" si="6"/>
        <v>-0.5848570798137793</v>
      </c>
      <c r="P56" s="6">
        <f t="shared" si="7"/>
        <v>-0.7830070614389943</v>
      </c>
      <c r="Q56" s="6">
        <f t="shared" si="8"/>
        <v>-0.7444353854180666</v>
      </c>
      <c r="R56" s="6">
        <f t="shared" si="9"/>
        <v>-0.7040998422236134</v>
      </c>
      <c r="S56" s="1">
        <v>0.29577</v>
      </c>
      <c r="T56" s="7">
        <v>8.86747792314393E-06</v>
      </c>
      <c r="U56" s="7">
        <v>6.8753217972179E-10</v>
      </c>
      <c r="V56" s="7">
        <v>2.11071192707603E-09</v>
      </c>
      <c r="W56" s="1">
        <v>0.00527710502952812</v>
      </c>
      <c r="X56" s="7">
        <v>1.76392356276978E-09</v>
      </c>
      <c r="Y56" s="1">
        <v>0.0002266</v>
      </c>
      <c r="Z56" s="7">
        <v>4.6E-06</v>
      </c>
      <c r="AA56" s="7">
        <v>7.4E-06</v>
      </c>
      <c r="AB56" s="7">
        <v>6.6E-06</v>
      </c>
      <c r="AC56" s="8">
        <f t="shared" si="10"/>
        <v>6.13E-05</v>
      </c>
      <c r="AD56">
        <v>4599</v>
      </c>
      <c r="AE56" t="s">
        <v>113</v>
      </c>
      <c r="AF56" t="s">
        <v>114</v>
      </c>
      <c r="AG56" t="s">
        <v>115</v>
      </c>
      <c r="AH56" t="s">
        <v>116</v>
      </c>
      <c r="AI56" t="s">
        <v>37</v>
      </c>
      <c r="AJ56" t="s">
        <v>117</v>
      </c>
      <c r="AK56" t="s">
        <v>118</v>
      </c>
      <c r="AL56" s="14" t="s">
        <v>1380</v>
      </c>
      <c r="AM56">
        <v>1</v>
      </c>
      <c r="AN56">
        <v>0</v>
      </c>
    </row>
    <row r="57" spans="1:40" ht="15">
      <c r="A57" s="1" t="s">
        <v>210</v>
      </c>
      <c r="B57" s="1" t="s">
        <v>211</v>
      </c>
      <c r="C57" s="1">
        <v>8.82495</v>
      </c>
      <c r="D57" s="3">
        <v>0.919</v>
      </c>
      <c r="E57" s="1">
        <v>-0.94009</v>
      </c>
      <c r="F57" s="1">
        <v>-1.08005</v>
      </c>
      <c r="G57" s="1">
        <v>-1.73164</v>
      </c>
      <c r="H57" s="1">
        <v>-1.22398</v>
      </c>
      <c r="I57" s="4">
        <f t="shared" si="0"/>
        <v>0.5212003652356396</v>
      </c>
      <c r="J57" s="4">
        <f t="shared" si="1"/>
        <v>0.473012429717118</v>
      </c>
      <c r="K57" s="4">
        <f t="shared" si="2"/>
        <v>0.30110947267961546</v>
      </c>
      <c r="L57" s="4">
        <f t="shared" si="3"/>
        <v>0.42810007695931906</v>
      </c>
      <c r="M57" s="4">
        <f t="shared" si="4"/>
        <v>0.40074065978535084</v>
      </c>
      <c r="N57" s="5">
        <f t="shared" si="5"/>
        <v>-0.4787996347643604</v>
      </c>
      <c r="O57" s="5">
        <f t="shared" si="6"/>
        <v>-0.526987570282882</v>
      </c>
      <c r="P57" s="6">
        <f t="shared" si="7"/>
        <v>-0.6988905273203845</v>
      </c>
      <c r="Q57" s="6">
        <f t="shared" si="8"/>
        <v>-0.5718999230406809</v>
      </c>
      <c r="R57" s="6">
        <f t="shared" si="9"/>
        <v>-0.5992593402146492</v>
      </c>
      <c r="S57" s="1">
        <v>0.2672</v>
      </c>
      <c r="T57" s="7">
        <v>6.95535557591395E-06</v>
      </c>
      <c r="U57" s="7">
        <v>3.19063852785546E-09</v>
      </c>
      <c r="V57" s="7">
        <v>8.55252542951914E-07</v>
      </c>
      <c r="W57" s="1">
        <v>0.0112741538148059</v>
      </c>
      <c r="X57" s="7">
        <v>5.70906185659581E-08</v>
      </c>
      <c r="Y57" s="1">
        <v>0.0001965</v>
      </c>
      <c r="Z57" s="7">
        <v>9.2E-06</v>
      </c>
      <c r="AA57" s="7">
        <v>6.29E-05</v>
      </c>
      <c r="AB57" s="7">
        <v>2.14E-05</v>
      </c>
      <c r="AC57" s="8">
        <f t="shared" si="10"/>
        <v>7.25E-05</v>
      </c>
      <c r="AD57">
        <v>26010</v>
      </c>
      <c r="AE57" t="s">
        <v>212</v>
      </c>
      <c r="AF57" t="s">
        <v>44</v>
      </c>
      <c r="AG57" t="s">
        <v>44</v>
      </c>
      <c r="AH57" t="s">
        <v>213</v>
      </c>
      <c r="AI57" t="s">
        <v>37</v>
      </c>
      <c r="AJ57" t="s">
        <v>214</v>
      </c>
      <c r="AK57" t="s">
        <v>215</v>
      </c>
      <c r="AL57" s="14" t="s">
        <v>263</v>
      </c>
      <c r="AM57">
        <v>1</v>
      </c>
      <c r="AN57">
        <v>0</v>
      </c>
    </row>
    <row r="58" spans="1:40" ht="15">
      <c r="A58" s="1" t="s">
        <v>48</v>
      </c>
      <c r="B58" s="1" t="s">
        <v>49</v>
      </c>
      <c r="C58" s="1">
        <v>8.86923</v>
      </c>
      <c r="D58" s="3">
        <v>0.922</v>
      </c>
      <c r="E58" s="1">
        <v>-0.53326</v>
      </c>
      <c r="F58" s="1">
        <v>-0.73747</v>
      </c>
      <c r="G58" s="1">
        <v>-1.52157</v>
      </c>
      <c r="H58" s="1">
        <v>-1.181</v>
      </c>
      <c r="I58" s="4">
        <f t="shared" si="0"/>
        <v>0.6909915627404787</v>
      </c>
      <c r="J58" s="4">
        <f t="shared" si="1"/>
        <v>0.599790260178608</v>
      </c>
      <c r="K58" s="4">
        <f t="shared" si="2"/>
        <v>0.34830666864544846</v>
      </c>
      <c r="L58" s="4">
        <f t="shared" si="3"/>
        <v>0.44104568259858823</v>
      </c>
      <c r="M58" s="4">
        <f t="shared" si="4"/>
        <v>0.46304753714088154</v>
      </c>
      <c r="N58" s="5">
        <f t="shared" si="5"/>
        <v>-0.3090084372595213</v>
      </c>
      <c r="O58" s="5">
        <f t="shared" si="6"/>
        <v>-0.40020973982139196</v>
      </c>
      <c r="P58" s="6">
        <f t="shared" si="7"/>
        <v>-0.6516933313545515</v>
      </c>
      <c r="Q58" s="6">
        <f t="shared" si="8"/>
        <v>-0.5589543174014118</v>
      </c>
      <c r="R58" s="6">
        <f t="shared" si="9"/>
        <v>-0.5369524628591185</v>
      </c>
      <c r="S58" s="1">
        <v>0.15037</v>
      </c>
      <c r="T58" s="7">
        <v>2.53656496284237E-05</v>
      </c>
      <c r="U58" s="7">
        <v>6.44459280624301E-11</v>
      </c>
      <c r="V58" s="7">
        <v>4.98054251377916E-09</v>
      </c>
      <c r="W58" s="1">
        <v>0.0223940843001788</v>
      </c>
      <c r="X58" s="7">
        <v>3.65611541042199E-10</v>
      </c>
      <c r="Y58" s="1">
        <v>0.0004322</v>
      </c>
      <c r="Z58" s="7">
        <v>2E-06</v>
      </c>
      <c r="AA58" s="7">
        <v>1.1E-05</v>
      </c>
      <c r="AB58" s="7">
        <v>3.7E-06</v>
      </c>
      <c r="AC58" s="8">
        <f t="shared" si="10"/>
        <v>0.000112225</v>
      </c>
      <c r="AD58">
        <v>5610</v>
      </c>
      <c r="AE58" t="s">
        <v>50</v>
      </c>
      <c r="AF58" s="9" t="s">
        <v>51</v>
      </c>
      <c r="AG58" s="9" t="s">
        <v>53</v>
      </c>
      <c r="AH58" t="s">
        <v>54</v>
      </c>
      <c r="AI58" t="s">
        <v>37</v>
      </c>
      <c r="AJ58" t="s">
        <v>55</v>
      </c>
      <c r="AK58" t="s">
        <v>56</v>
      </c>
      <c r="AL58" s="14" t="s">
        <v>1380</v>
      </c>
      <c r="AM58">
        <v>1</v>
      </c>
      <c r="AN58">
        <v>0</v>
      </c>
    </row>
    <row r="59" spans="1:40" ht="15">
      <c r="A59" s="1" t="s">
        <v>149</v>
      </c>
      <c r="B59" s="1" t="s">
        <v>150</v>
      </c>
      <c r="C59" s="1">
        <v>10.58077</v>
      </c>
      <c r="D59" s="3">
        <v>0.983</v>
      </c>
      <c r="E59" s="1">
        <v>-1.31321</v>
      </c>
      <c r="F59" s="1">
        <v>-1.67126</v>
      </c>
      <c r="G59" s="1">
        <v>-3.1526</v>
      </c>
      <c r="H59" s="1">
        <v>-2.2825</v>
      </c>
      <c r="I59" s="4">
        <f t="shared" si="0"/>
        <v>0.4024244872733377</v>
      </c>
      <c r="J59" s="4">
        <f t="shared" si="1"/>
        <v>0.3139790054345558</v>
      </c>
      <c r="K59" s="4">
        <f t="shared" si="2"/>
        <v>0.11245346341702467</v>
      </c>
      <c r="L59" s="4">
        <f t="shared" si="3"/>
        <v>0.2055412696567989</v>
      </c>
      <c r="M59" s="4">
        <f t="shared" si="4"/>
        <v>0.21065791283612645</v>
      </c>
      <c r="N59" s="5">
        <f t="shared" si="5"/>
        <v>-0.5975755127266623</v>
      </c>
      <c r="O59" s="5">
        <f t="shared" si="6"/>
        <v>-0.6860209945654442</v>
      </c>
      <c r="P59" s="6">
        <f t="shared" si="7"/>
        <v>-0.8875465365829753</v>
      </c>
      <c r="Q59" s="6">
        <f t="shared" si="8"/>
        <v>-0.7944587303432011</v>
      </c>
      <c r="R59" s="6">
        <f t="shared" si="9"/>
        <v>-0.7893420871638736</v>
      </c>
      <c r="S59" s="1">
        <v>0.4216</v>
      </c>
      <c r="T59" s="7">
        <v>2.76044317134211E-05</v>
      </c>
      <c r="U59" s="7">
        <v>6.45315802559169E-10</v>
      </c>
      <c r="V59" s="7">
        <v>1.47885024921845E-07</v>
      </c>
      <c r="W59" s="1">
        <v>0.0159150946355392</v>
      </c>
      <c r="X59" s="7">
        <v>9.31424237737843E-09</v>
      </c>
      <c r="Y59" s="1">
        <v>0.0004557</v>
      </c>
      <c r="Z59" s="7">
        <v>4.6E-06</v>
      </c>
      <c r="AA59" s="7">
        <v>2.92E-05</v>
      </c>
      <c r="AB59" s="7">
        <v>1.37E-05</v>
      </c>
      <c r="AC59" s="8">
        <f t="shared" si="10"/>
        <v>0.0001258</v>
      </c>
      <c r="AD59">
        <v>91543</v>
      </c>
      <c r="AE59" t="s">
        <v>151</v>
      </c>
      <c r="AF59" t="s">
        <v>152</v>
      </c>
      <c r="AG59" t="s">
        <v>153</v>
      </c>
      <c r="AH59" t="s">
        <v>154</v>
      </c>
      <c r="AI59" t="s">
        <v>37</v>
      </c>
      <c r="AJ59" t="s">
        <v>155</v>
      </c>
      <c r="AK59" t="s">
        <v>156</v>
      </c>
      <c r="AL59" s="14" t="s">
        <v>263</v>
      </c>
      <c r="AM59">
        <v>1</v>
      </c>
      <c r="AN59">
        <v>0</v>
      </c>
    </row>
    <row r="60" spans="1:40" ht="15">
      <c r="A60" s="1" t="s">
        <v>73</v>
      </c>
      <c r="B60" s="1" t="s">
        <v>74</v>
      </c>
      <c r="C60" s="1">
        <v>10.85606</v>
      </c>
      <c r="D60" s="3">
        <v>0.986</v>
      </c>
      <c r="E60" s="1">
        <v>-1.51771</v>
      </c>
      <c r="F60" s="1">
        <v>-1.76754</v>
      </c>
      <c r="G60" s="1">
        <v>-3.60347</v>
      </c>
      <c r="H60" s="1">
        <v>-2.85874</v>
      </c>
      <c r="I60" s="4">
        <f t="shared" si="0"/>
        <v>0.34923982769616574</v>
      </c>
      <c r="J60" s="4">
        <f t="shared" si="1"/>
        <v>0.2937091263555041</v>
      </c>
      <c r="K60" s="4">
        <f t="shared" si="2"/>
        <v>0.08227112604286876</v>
      </c>
      <c r="L60" s="4">
        <f t="shared" si="3"/>
        <v>0.13785848776277</v>
      </c>
      <c r="M60" s="4">
        <f t="shared" si="4"/>
        <v>0.17127958005371427</v>
      </c>
      <c r="N60" s="5">
        <f t="shared" si="5"/>
        <v>-0.6507601723038343</v>
      </c>
      <c r="O60" s="5">
        <f t="shared" si="6"/>
        <v>-0.7062908736444959</v>
      </c>
      <c r="P60" s="6">
        <f t="shared" si="7"/>
        <v>-0.9177288739571312</v>
      </c>
      <c r="Q60" s="6">
        <f t="shared" si="8"/>
        <v>-0.86214151223723</v>
      </c>
      <c r="R60" s="6">
        <f t="shared" si="9"/>
        <v>-0.8287204199462858</v>
      </c>
      <c r="S60" s="1">
        <v>0.4334</v>
      </c>
      <c r="T60" s="7">
        <v>3.12271548506416E-05</v>
      </c>
      <c r="U60" s="7">
        <v>1.30064882869744E-10</v>
      </c>
      <c r="V60" s="7">
        <v>5.51196840525078E-09</v>
      </c>
      <c r="W60" s="1">
        <v>0.0278654707084445</v>
      </c>
      <c r="X60" s="7">
        <v>8.76283823281199E-10</v>
      </c>
      <c r="Y60" s="1">
        <v>0.0004948</v>
      </c>
      <c r="Z60" s="7">
        <v>2.4E-06</v>
      </c>
      <c r="AA60" s="7">
        <v>1.12E-05</v>
      </c>
      <c r="AB60" s="7">
        <v>4.9E-06</v>
      </c>
      <c r="AC60" s="8">
        <f t="shared" si="10"/>
        <v>0.000128325</v>
      </c>
      <c r="AD60">
        <v>10964</v>
      </c>
      <c r="AE60" t="s">
        <v>75</v>
      </c>
      <c r="AF60" t="s">
        <v>76</v>
      </c>
      <c r="AG60" t="s">
        <v>44</v>
      </c>
      <c r="AH60" t="s">
        <v>77</v>
      </c>
      <c r="AI60" t="s">
        <v>37</v>
      </c>
      <c r="AJ60" t="s">
        <v>78</v>
      </c>
      <c r="AK60" t="s">
        <v>79</v>
      </c>
      <c r="AL60" s="14" t="s">
        <v>1380</v>
      </c>
      <c r="AM60">
        <v>1</v>
      </c>
      <c r="AN60">
        <v>0</v>
      </c>
    </row>
    <row r="61" spans="1:40" ht="15">
      <c r="A61" s="1" t="s">
        <v>135</v>
      </c>
      <c r="B61" s="1" t="s">
        <v>136</v>
      </c>
      <c r="C61" s="1">
        <v>10.02068</v>
      </c>
      <c r="D61" s="3">
        <v>0.973</v>
      </c>
      <c r="E61" s="1">
        <v>-0.71706</v>
      </c>
      <c r="F61" s="1">
        <v>-0.87183</v>
      </c>
      <c r="G61" s="1">
        <v>-1.8357</v>
      </c>
      <c r="H61" s="1">
        <v>-1.06361</v>
      </c>
      <c r="I61" s="4">
        <f t="shared" si="0"/>
        <v>0.6083358788129744</v>
      </c>
      <c r="J61" s="4">
        <f t="shared" si="1"/>
        <v>0.5464532570877062</v>
      </c>
      <c r="K61" s="4">
        <f t="shared" si="2"/>
        <v>0.2801555542016466</v>
      </c>
      <c r="L61" s="4">
        <f t="shared" si="3"/>
        <v>0.4784333952223006</v>
      </c>
      <c r="M61" s="4">
        <f t="shared" si="4"/>
        <v>0.43501406883721777</v>
      </c>
      <c r="N61" s="5">
        <f t="shared" si="5"/>
        <v>-0.39166412118702565</v>
      </c>
      <c r="O61" s="5">
        <f t="shared" si="6"/>
        <v>-0.4535467429122938</v>
      </c>
      <c r="P61" s="6">
        <f t="shared" si="7"/>
        <v>-0.7198444457983534</v>
      </c>
      <c r="Q61" s="6">
        <f t="shared" si="8"/>
        <v>-0.5215666047776994</v>
      </c>
      <c r="R61" s="6">
        <f t="shared" si="9"/>
        <v>-0.5649859311627822</v>
      </c>
      <c r="S61" s="1">
        <v>0.10754</v>
      </c>
      <c r="T61" s="7">
        <v>4.04791525888537E-05</v>
      </c>
      <c r="U61" s="7">
        <v>9.87141424994856E-11</v>
      </c>
      <c r="V61" s="7">
        <v>1.8793271284764E-06</v>
      </c>
      <c r="W61" s="1">
        <v>0.365383301198127</v>
      </c>
      <c r="X61" s="7">
        <v>4.60935889456948E-09</v>
      </c>
      <c r="Y61" s="1">
        <v>0.000584</v>
      </c>
      <c r="Z61" s="7">
        <v>2.4E-06</v>
      </c>
      <c r="AA61" s="7">
        <v>9.42E-05</v>
      </c>
      <c r="AB61" s="7">
        <v>1.09E-05</v>
      </c>
      <c r="AC61" s="8">
        <f t="shared" si="10"/>
        <v>0.00017287500000000001</v>
      </c>
      <c r="AD61">
        <v>64761</v>
      </c>
      <c r="AE61" t="s">
        <v>137</v>
      </c>
      <c r="AF61" t="s">
        <v>44</v>
      </c>
      <c r="AG61" t="s">
        <v>229</v>
      </c>
      <c r="AH61" t="s">
        <v>230</v>
      </c>
      <c r="AI61" t="s">
        <v>37</v>
      </c>
      <c r="AJ61" t="s">
        <v>231</v>
      </c>
      <c r="AK61" t="s">
        <v>232</v>
      </c>
      <c r="AL61" s="14" t="s">
        <v>1380</v>
      </c>
      <c r="AM61">
        <v>1</v>
      </c>
      <c r="AN61">
        <v>0</v>
      </c>
    </row>
    <row r="62" spans="1:40" ht="15">
      <c r="A62" s="1" t="s">
        <v>205</v>
      </c>
      <c r="B62" s="1" t="s">
        <v>206</v>
      </c>
      <c r="C62" s="1">
        <v>8.70741</v>
      </c>
      <c r="D62" s="3">
        <v>0.91</v>
      </c>
      <c r="E62" s="1">
        <v>-1.15741</v>
      </c>
      <c r="F62" s="1">
        <v>-1.37782</v>
      </c>
      <c r="G62" s="1">
        <v>-2.5258</v>
      </c>
      <c r="H62" s="1">
        <v>-1.70917</v>
      </c>
      <c r="I62" s="4">
        <f t="shared" si="0"/>
        <v>0.4483166544610697</v>
      </c>
      <c r="J62" s="4">
        <f t="shared" si="1"/>
        <v>0.3847998121681921</v>
      </c>
      <c r="K62" s="4">
        <f t="shared" si="2"/>
        <v>0.17364346239744216</v>
      </c>
      <c r="L62" s="4">
        <f t="shared" si="3"/>
        <v>0.3058359699717519</v>
      </c>
      <c r="M62" s="4">
        <f t="shared" si="4"/>
        <v>0.28809308151246205</v>
      </c>
      <c r="N62" s="5">
        <f t="shared" si="5"/>
        <v>-0.5516833455389303</v>
      </c>
      <c r="O62" s="5">
        <f t="shared" si="6"/>
        <v>-0.6152001878318079</v>
      </c>
      <c r="P62" s="6">
        <f t="shared" si="7"/>
        <v>-0.8263565376025579</v>
      </c>
      <c r="Q62" s="6">
        <f t="shared" si="8"/>
        <v>-0.6941640300282481</v>
      </c>
      <c r="R62" s="6">
        <f t="shared" si="9"/>
        <v>-0.711906918487538</v>
      </c>
      <c r="S62" s="1">
        <v>0.37032</v>
      </c>
      <c r="T62" s="7">
        <v>4.54236601667452E-05</v>
      </c>
      <c r="U62" s="7">
        <v>2.62946501191514E-09</v>
      </c>
      <c r="V62" s="7">
        <v>1.630082497072E-06</v>
      </c>
      <c r="W62" s="1">
        <v>0.00609190770179168</v>
      </c>
      <c r="X62" s="7">
        <v>5.94751627946977E-08</v>
      </c>
      <c r="Y62" s="1">
        <v>0.0006292</v>
      </c>
      <c r="Z62" s="7">
        <v>8.3E-06</v>
      </c>
      <c r="AA62" s="7">
        <v>8.75E-05</v>
      </c>
      <c r="AB62" s="7">
        <v>2.14E-05</v>
      </c>
      <c r="AC62" s="8">
        <f t="shared" si="10"/>
        <v>0.0001866</v>
      </c>
      <c r="AD62">
        <v>10561</v>
      </c>
      <c r="AE62" t="s">
        <v>207</v>
      </c>
      <c r="AF62" t="s">
        <v>44</v>
      </c>
      <c r="AG62" t="s">
        <v>44</v>
      </c>
      <c r="AH62" t="s">
        <v>77</v>
      </c>
      <c r="AI62" t="s">
        <v>165</v>
      </c>
      <c r="AJ62" t="s">
        <v>208</v>
      </c>
      <c r="AK62" t="s">
        <v>209</v>
      </c>
      <c r="AL62" s="14" t="s">
        <v>263</v>
      </c>
      <c r="AM62">
        <v>1</v>
      </c>
      <c r="AN62">
        <v>0</v>
      </c>
    </row>
    <row r="63" spans="1:40" ht="15">
      <c r="A63" s="1" t="s">
        <v>157</v>
      </c>
      <c r="B63" s="1" t="s">
        <v>158</v>
      </c>
      <c r="C63" s="1">
        <v>9.58293</v>
      </c>
      <c r="D63" s="3">
        <v>0.958</v>
      </c>
      <c r="E63" s="1">
        <v>-0.91101</v>
      </c>
      <c r="F63" s="1">
        <v>-0.89272</v>
      </c>
      <c r="G63" s="1">
        <v>-1.82314</v>
      </c>
      <c r="H63" s="1">
        <v>-1.04954</v>
      </c>
      <c r="I63" s="4">
        <f t="shared" si="0"/>
        <v>0.531812650189426</v>
      </c>
      <c r="J63" s="4">
        <f t="shared" si="1"/>
        <v>0.5385977096488532</v>
      </c>
      <c r="K63" s="4">
        <f t="shared" si="2"/>
        <v>0.2826052162692338</v>
      </c>
      <c r="L63" s="4">
        <f t="shared" si="3"/>
        <v>0.4831221823051245</v>
      </c>
      <c r="M63" s="4">
        <f t="shared" si="4"/>
        <v>0.4347750360744039</v>
      </c>
      <c r="N63" s="5">
        <f t="shared" si="5"/>
        <v>-0.46818734981057397</v>
      </c>
      <c r="O63" s="5">
        <f t="shared" si="6"/>
        <v>-0.46140229035114677</v>
      </c>
      <c r="P63" s="6">
        <f t="shared" si="7"/>
        <v>-0.7173947837307662</v>
      </c>
      <c r="Q63" s="6">
        <f t="shared" si="8"/>
        <v>-0.5168778176948755</v>
      </c>
      <c r="R63" s="6">
        <f t="shared" si="9"/>
        <v>-0.5652249639255961</v>
      </c>
      <c r="S63" s="1">
        <v>0.15439</v>
      </c>
      <c r="T63" s="7">
        <v>4.35977360760449E-05</v>
      </c>
      <c r="U63" s="7">
        <v>2.1437962054622E-10</v>
      </c>
      <c r="V63" s="7">
        <v>3.81203996582332E-06</v>
      </c>
      <c r="W63" s="1">
        <v>0.0719398825026674</v>
      </c>
      <c r="X63" s="7">
        <v>1.08065010273606E-08</v>
      </c>
      <c r="Y63" s="1">
        <v>0.0006133</v>
      </c>
      <c r="Z63" s="7">
        <v>2.9E-06</v>
      </c>
      <c r="AA63" s="1">
        <v>0.0001383</v>
      </c>
      <c r="AB63" s="7">
        <v>1.37E-05</v>
      </c>
      <c r="AC63" s="8">
        <f t="shared" si="10"/>
        <v>0.00019205</v>
      </c>
      <c r="AD63">
        <v>219285</v>
      </c>
      <c r="AE63" t="s">
        <v>159</v>
      </c>
      <c r="AF63" t="s">
        <v>44</v>
      </c>
      <c r="AG63" t="s">
        <v>44</v>
      </c>
      <c r="AH63" t="s">
        <v>44</v>
      </c>
      <c r="AI63" t="s">
        <v>37</v>
      </c>
      <c r="AJ63" t="s">
        <v>160</v>
      </c>
      <c r="AK63" t="s">
        <v>161</v>
      </c>
      <c r="AL63" s="14" t="s">
        <v>263</v>
      </c>
      <c r="AM63">
        <v>1</v>
      </c>
      <c r="AN63">
        <v>0</v>
      </c>
    </row>
    <row r="64" spans="1:40" ht="15">
      <c r="A64" s="1" t="s">
        <v>294</v>
      </c>
      <c r="B64" s="1" t="s">
        <v>295</v>
      </c>
      <c r="C64" s="1">
        <v>11.05213</v>
      </c>
      <c r="D64" s="3">
        <v>0.989</v>
      </c>
      <c r="E64" s="1">
        <v>-1.1716</v>
      </c>
      <c r="F64" s="1">
        <v>-1.32229</v>
      </c>
      <c r="G64" s="1">
        <v>-2.18549</v>
      </c>
      <c r="H64" s="1">
        <v>-1.67088</v>
      </c>
      <c r="I64" s="4">
        <f t="shared" si="0"/>
        <v>0.4439287347537195</v>
      </c>
      <c r="J64" s="4">
        <f t="shared" si="1"/>
        <v>0.39989967118106223</v>
      </c>
      <c r="K64" s="4">
        <f t="shared" si="2"/>
        <v>0.21983759019444227</v>
      </c>
      <c r="L64" s="4">
        <f t="shared" si="3"/>
        <v>0.3140617171187395</v>
      </c>
      <c r="M64" s="4">
        <f t="shared" si="4"/>
        <v>0.311266326164748</v>
      </c>
      <c r="N64" s="5">
        <f t="shared" si="5"/>
        <v>-0.5560712652462805</v>
      </c>
      <c r="O64" s="5">
        <f t="shared" si="6"/>
        <v>-0.6001003288189377</v>
      </c>
      <c r="P64" s="6">
        <f t="shared" si="7"/>
        <v>-0.7801624098055577</v>
      </c>
      <c r="Q64" s="6">
        <f t="shared" si="8"/>
        <v>-0.6859382828812606</v>
      </c>
      <c r="R64" s="6">
        <f t="shared" si="9"/>
        <v>-0.688733673835252</v>
      </c>
      <c r="S64" s="1">
        <v>0.21019</v>
      </c>
      <c r="T64" s="7">
        <v>5.42957795544725E-05</v>
      </c>
      <c r="U64" s="7">
        <v>3.24918043683631E-08</v>
      </c>
      <c r="V64" s="7">
        <v>1.48556802614748E-06</v>
      </c>
      <c r="W64" s="1">
        <v>0.0835366116591212</v>
      </c>
      <c r="X64" s="7">
        <v>4.20322633476466E-07</v>
      </c>
      <c r="Y64" s="1">
        <v>0.0007097</v>
      </c>
      <c r="Z64" s="7">
        <v>1.85E-05</v>
      </c>
      <c r="AA64" s="7">
        <v>8.37E-05</v>
      </c>
      <c r="AB64" s="7">
        <v>4.46E-05</v>
      </c>
      <c r="AC64" s="8">
        <f t="shared" si="10"/>
        <v>0.000214125</v>
      </c>
      <c r="AD64">
        <v>3437</v>
      </c>
      <c r="AE64" t="s">
        <v>296</v>
      </c>
      <c r="AF64" t="s">
        <v>44</v>
      </c>
      <c r="AG64" t="s">
        <v>236</v>
      </c>
      <c r="AH64" t="s">
        <v>44</v>
      </c>
      <c r="AI64" t="s">
        <v>37</v>
      </c>
      <c r="AJ64" t="s">
        <v>297</v>
      </c>
      <c r="AK64" t="s">
        <v>298</v>
      </c>
      <c r="AL64" s="14" t="s">
        <v>1380</v>
      </c>
      <c r="AM64">
        <v>1</v>
      </c>
      <c r="AN64">
        <v>0</v>
      </c>
    </row>
    <row r="65" spans="1:40" ht="15">
      <c r="A65" s="1" t="s">
        <v>334</v>
      </c>
      <c r="B65" s="1" t="s">
        <v>335</v>
      </c>
      <c r="C65" s="1">
        <v>9.24658</v>
      </c>
      <c r="D65" s="3">
        <v>0.944</v>
      </c>
      <c r="E65" s="1">
        <v>-1.14606</v>
      </c>
      <c r="F65" s="1">
        <v>-1.11161</v>
      </c>
      <c r="G65" s="1">
        <v>-1.80942</v>
      </c>
      <c r="H65" s="1">
        <v>-1.78994</v>
      </c>
      <c r="I65" s="4">
        <f t="shared" si="0"/>
        <v>0.451857570756693</v>
      </c>
      <c r="J65" s="4">
        <f t="shared" si="1"/>
        <v>0.4627772984953586</v>
      </c>
      <c r="K65" s="4">
        <f t="shared" si="2"/>
        <v>0.2853056060043344</v>
      </c>
      <c r="L65" s="4">
        <f t="shared" si="3"/>
        <v>0.28918407255370765</v>
      </c>
      <c r="M65" s="4">
        <f t="shared" si="4"/>
        <v>0.3457556590178002</v>
      </c>
      <c r="N65" s="5">
        <f t="shared" si="5"/>
        <v>-0.548142429243307</v>
      </c>
      <c r="O65" s="5">
        <f t="shared" si="6"/>
        <v>-0.5372227015046414</v>
      </c>
      <c r="P65" s="6">
        <f t="shared" si="7"/>
        <v>-0.7146943939956656</v>
      </c>
      <c r="Q65" s="6">
        <f t="shared" si="8"/>
        <v>-0.7108159274462924</v>
      </c>
      <c r="R65" s="6">
        <f t="shared" si="9"/>
        <v>-0.6542443409821997</v>
      </c>
      <c r="S65" s="1">
        <v>0.12296</v>
      </c>
      <c r="T65" s="7">
        <v>8.54453016679598E-05</v>
      </c>
      <c r="U65" s="7">
        <v>9.06070214888714E-08</v>
      </c>
      <c r="V65" s="7">
        <v>2.89755433933964E-08</v>
      </c>
      <c r="W65" s="1">
        <v>0.28689483933355</v>
      </c>
      <c r="X65" s="7">
        <v>1.28394559650857E-07</v>
      </c>
      <c r="Y65" s="1">
        <v>0.0009606</v>
      </c>
      <c r="Z65" s="7">
        <v>2.37E-05</v>
      </c>
      <c r="AA65" s="7">
        <v>1.76E-05</v>
      </c>
      <c r="AB65" s="7">
        <v>2.73E-05</v>
      </c>
      <c r="AC65" s="8">
        <f t="shared" si="10"/>
        <v>0.0002573</v>
      </c>
      <c r="AD65">
        <v>54739</v>
      </c>
      <c r="AE65" t="s">
        <v>336</v>
      </c>
      <c r="AF65" t="s">
        <v>337</v>
      </c>
      <c r="AG65" t="s">
        <v>237</v>
      </c>
      <c r="AH65" t="s">
        <v>238</v>
      </c>
      <c r="AI65" t="s">
        <v>37</v>
      </c>
      <c r="AJ65" t="s">
        <v>239</v>
      </c>
      <c r="AK65" t="s">
        <v>240</v>
      </c>
      <c r="AL65" s="14" t="s">
        <v>263</v>
      </c>
      <c r="AM65">
        <v>1</v>
      </c>
      <c r="AN65">
        <v>0</v>
      </c>
    </row>
    <row r="66" spans="1:40" ht="15">
      <c r="A66" s="1" t="s">
        <v>407</v>
      </c>
      <c r="B66" s="1" t="s">
        <v>408</v>
      </c>
      <c r="C66" s="1">
        <v>9.27482</v>
      </c>
      <c r="D66" s="3">
        <v>0.945</v>
      </c>
      <c r="E66" s="1">
        <v>-0.53915</v>
      </c>
      <c r="F66" s="1">
        <v>-0.51984</v>
      </c>
      <c r="G66" s="1">
        <v>-0.62154</v>
      </c>
      <c r="H66" s="1">
        <v>-0.69949</v>
      </c>
      <c r="I66" s="4">
        <f t="shared" si="0"/>
        <v>0.6881762459618682</v>
      </c>
      <c r="J66" s="4">
        <f t="shared" si="1"/>
        <v>0.6974491784752523</v>
      </c>
      <c r="K66" s="4">
        <f t="shared" si="2"/>
        <v>0.649976741782818</v>
      </c>
      <c r="L66" s="4">
        <f t="shared" si="3"/>
        <v>0.6157898530308742</v>
      </c>
      <c r="M66" s="4">
        <f t="shared" si="4"/>
        <v>0.6544052577629814</v>
      </c>
      <c r="N66" s="5">
        <f t="shared" si="5"/>
        <v>-0.3118237540381318</v>
      </c>
      <c r="O66" s="5">
        <f t="shared" si="6"/>
        <v>-0.30255082152474766</v>
      </c>
      <c r="P66" s="6">
        <f t="shared" si="7"/>
        <v>-0.35002325821718205</v>
      </c>
      <c r="Q66" s="6">
        <f t="shared" si="8"/>
        <v>-0.3842101469691258</v>
      </c>
      <c r="R66" s="6">
        <f t="shared" si="9"/>
        <v>-0.3455947422370185</v>
      </c>
      <c r="S66" s="1">
        <v>0.02418</v>
      </c>
      <c r="T66" s="7">
        <v>5.19379484331395E-05</v>
      </c>
      <c r="U66" s="7">
        <v>1.05965636638141E-05</v>
      </c>
      <c r="V66" s="7">
        <v>4.58359897019872E-07</v>
      </c>
      <c r="W66" s="1">
        <v>0.672387212607264</v>
      </c>
      <c r="X66" s="7">
        <v>4.19716035615636E-06</v>
      </c>
      <c r="Y66" s="1">
        <v>0.0006891</v>
      </c>
      <c r="Z66" s="1">
        <v>0.0002521</v>
      </c>
      <c r="AA66" s="7">
        <v>4.62E-05</v>
      </c>
      <c r="AB66" s="1">
        <v>0.0001464</v>
      </c>
      <c r="AC66" s="8">
        <f t="shared" si="10"/>
        <v>0.00028345</v>
      </c>
      <c r="AD66">
        <v>11277</v>
      </c>
      <c r="AE66" t="s">
        <v>409</v>
      </c>
      <c r="AF66" t="s">
        <v>410</v>
      </c>
      <c r="AG66" s="9" t="s">
        <v>411</v>
      </c>
      <c r="AH66" t="s">
        <v>412</v>
      </c>
      <c r="AI66" t="s">
        <v>37</v>
      </c>
      <c r="AJ66" t="s">
        <v>413</v>
      </c>
      <c r="AK66" t="s">
        <v>414</v>
      </c>
      <c r="AL66" s="14" t="s">
        <v>1380</v>
      </c>
      <c r="AM66">
        <v>1</v>
      </c>
      <c r="AN66">
        <v>0</v>
      </c>
    </row>
    <row r="67" spans="1:40" ht="15">
      <c r="A67" s="1" t="s">
        <v>221</v>
      </c>
      <c r="B67" s="1" t="s">
        <v>222</v>
      </c>
      <c r="C67" s="1">
        <v>9.29461</v>
      </c>
      <c r="D67" s="3">
        <v>0.946</v>
      </c>
      <c r="E67" s="1">
        <v>-0.99147</v>
      </c>
      <c r="F67" s="1">
        <v>-1.0246</v>
      </c>
      <c r="G67" s="1">
        <v>-1.85869</v>
      </c>
      <c r="H67" s="1">
        <v>-1.59757</v>
      </c>
      <c r="I67" s="4">
        <f t="shared" si="0"/>
        <v>0.5029650295233291</v>
      </c>
      <c r="J67" s="4">
        <f t="shared" si="1"/>
        <v>0.49154656602771163</v>
      </c>
      <c r="K67" s="4">
        <f t="shared" si="2"/>
        <v>0.27572653131333913</v>
      </c>
      <c r="L67" s="4">
        <f t="shared" si="3"/>
        <v>0.33043307340276035</v>
      </c>
      <c r="M67" s="4">
        <f t="shared" si="4"/>
        <v>0.3659020569146037</v>
      </c>
      <c r="N67" s="5">
        <f t="shared" si="5"/>
        <v>-0.4970349704766709</v>
      </c>
      <c r="O67" s="5">
        <f t="shared" si="6"/>
        <v>-0.5084534339722884</v>
      </c>
      <c r="P67" s="6">
        <f t="shared" si="7"/>
        <v>-0.7242734686866609</v>
      </c>
      <c r="Q67" s="6">
        <f t="shared" si="8"/>
        <v>-0.6695669265972397</v>
      </c>
      <c r="R67" s="6">
        <f t="shared" si="9"/>
        <v>-0.6340979430853964</v>
      </c>
      <c r="S67" s="1">
        <v>0.21991</v>
      </c>
      <c r="T67" s="1">
        <v>0.000114276169673186</v>
      </c>
      <c r="U67" s="7">
        <v>1.47011318863107E-08</v>
      </c>
      <c r="V67" s="7">
        <v>8.73016646079113E-08</v>
      </c>
      <c r="W67" s="1">
        <v>0.0200052168800144</v>
      </c>
      <c r="X67" s="7">
        <v>7.33103363570464E-08</v>
      </c>
      <c r="Y67" s="1">
        <v>0.0011688</v>
      </c>
      <c r="Z67" s="7">
        <v>1.5E-05</v>
      </c>
      <c r="AA67" s="7">
        <v>2.34E-05</v>
      </c>
      <c r="AB67" s="7">
        <v>2.24E-05</v>
      </c>
      <c r="AC67" s="8">
        <f t="shared" si="10"/>
        <v>0.0003074</v>
      </c>
      <c r="AD67">
        <v>4940</v>
      </c>
      <c r="AE67" t="s">
        <v>223</v>
      </c>
      <c r="AF67" t="s">
        <v>98</v>
      </c>
      <c r="AG67" t="s">
        <v>99</v>
      </c>
      <c r="AH67" t="s">
        <v>224</v>
      </c>
      <c r="AI67" t="s">
        <v>37</v>
      </c>
      <c r="AJ67" t="s">
        <v>225</v>
      </c>
      <c r="AK67" t="s">
        <v>226</v>
      </c>
      <c r="AL67" s="14" t="s">
        <v>1380</v>
      </c>
      <c r="AM67">
        <v>1</v>
      </c>
      <c r="AN67">
        <v>0</v>
      </c>
    </row>
    <row r="68" spans="1:40" ht="15">
      <c r="A68" s="1" t="s">
        <v>313</v>
      </c>
      <c r="B68" s="1" t="s">
        <v>314</v>
      </c>
      <c r="C68" s="1">
        <v>8.72835</v>
      </c>
      <c r="D68" s="3">
        <v>0.912</v>
      </c>
      <c r="E68" s="1">
        <v>-0.74885</v>
      </c>
      <c r="F68" s="1">
        <v>-0.76136</v>
      </c>
      <c r="G68" s="1">
        <v>-0.85465</v>
      </c>
      <c r="H68" s="1">
        <v>-1.23534</v>
      </c>
      <c r="I68" s="4">
        <f t="shared" si="0"/>
        <v>0.5950777164031977</v>
      </c>
      <c r="J68" s="4">
        <f t="shared" si="1"/>
        <v>0.589939943824609</v>
      </c>
      <c r="K68" s="4">
        <f t="shared" si="2"/>
        <v>0.5529994688958725</v>
      </c>
      <c r="L68" s="4">
        <f t="shared" si="3"/>
        <v>0.42474238871689496</v>
      </c>
      <c r="M68" s="4">
        <f t="shared" si="4"/>
        <v>0.5225606004791254</v>
      </c>
      <c r="N68" s="5">
        <f t="shared" si="5"/>
        <v>-0.40492228359680227</v>
      </c>
      <c r="O68" s="5">
        <f t="shared" si="6"/>
        <v>-0.410060056175391</v>
      </c>
      <c r="P68" s="6">
        <f t="shared" si="7"/>
        <v>-0.4470005311041275</v>
      </c>
      <c r="Q68" s="6">
        <f t="shared" si="8"/>
        <v>-0.575257611283105</v>
      </c>
      <c r="R68" s="6">
        <f t="shared" si="9"/>
        <v>-0.47743939952087455</v>
      </c>
      <c r="S68" s="1">
        <v>0.04033</v>
      </c>
      <c r="T68" s="7">
        <v>6.3012375609198E-05</v>
      </c>
      <c r="U68" s="7">
        <v>2.90732896684629E-05</v>
      </c>
      <c r="V68" s="7">
        <v>1.53070660794996E-08</v>
      </c>
      <c r="W68" s="1">
        <v>0.37153361376443</v>
      </c>
      <c r="X68" s="7">
        <v>6.09045787802742E-07</v>
      </c>
      <c r="Y68" s="1">
        <v>0.0007837</v>
      </c>
      <c r="Z68" s="1">
        <v>0.0004719</v>
      </c>
      <c r="AA68" s="7">
        <v>1.51E-05</v>
      </c>
      <c r="AB68" s="7">
        <v>5.3E-05</v>
      </c>
      <c r="AC68" s="8">
        <f t="shared" si="10"/>
        <v>0.00033092500000000003</v>
      </c>
      <c r="AD68">
        <v>81030</v>
      </c>
      <c r="AE68" t="s">
        <v>315</v>
      </c>
      <c r="AF68" t="s">
        <v>44</v>
      </c>
      <c r="AG68" t="s">
        <v>316</v>
      </c>
      <c r="AH68" t="s">
        <v>44</v>
      </c>
      <c r="AI68" t="s">
        <v>37</v>
      </c>
      <c r="AJ68" t="s">
        <v>317</v>
      </c>
      <c r="AK68" t="s">
        <v>318</v>
      </c>
      <c r="AL68" s="14" t="s">
        <v>1380</v>
      </c>
      <c r="AM68">
        <v>1</v>
      </c>
      <c r="AN68">
        <v>0</v>
      </c>
    </row>
    <row r="69" spans="1:40" ht="15">
      <c r="A69" s="1" t="s">
        <v>162</v>
      </c>
      <c r="B69" s="1" t="s">
        <v>163</v>
      </c>
      <c r="C69" s="1">
        <v>9.44017</v>
      </c>
      <c r="D69" s="3">
        <v>0.952</v>
      </c>
      <c r="E69" s="1">
        <v>-0.52966</v>
      </c>
      <c r="F69" s="1">
        <v>-0.8624</v>
      </c>
      <c r="G69" s="1">
        <v>-1.76302</v>
      </c>
      <c r="H69" s="1">
        <v>-1.1424</v>
      </c>
      <c r="I69" s="4">
        <f t="shared" si="0"/>
        <v>0.6927179676921857</v>
      </c>
      <c r="J69" s="4">
        <f t="shared" si="1"/>
        <v>0.5500367809621969</v>
      </c>
      <c r="K69" s="4">
        <f t="shared" si="2"/>
        <v>0.29463076747489353</v>
      </c>
      <c r="L69" s="4">
        <f t="shared" si="3"/>
        <v>0.453005351967237</v>
      </c>
      <c r="M69" s="4">
        <f t="shared" si="4"/>
        <v>0.43255763346810916</v>
      </c>
      <c r="N69" s="5">
        <f t="shared" si="5"/>
        <v>-0.30728203230781426</v>
      </c>
      <c r="O69" s="5">
        <f t="shared" si="6"/>
        <v>-0.4499632190378031</v>
      </c>
      <c r="P69" s="6">
        <f t="shared" si="7"/>
        <v>-0.7053692325251064</v>
      </c>
      <c r="Q69" s="6">
        <f t="shared" si="8"/>
        <v>-0.546994648032763</v>
      </c>
      <c r="R69" s="6">
        <f t="shared" si="9"/>
        <v>-0.5674423665318908</v>
      </c>
      <c r="S69" s="1">
        <v>0.08592</v>
      </c>
      <c r="T69" s="1">
        <v>0.000121515971092925</v>
      </c>
      <c r="U69" s="7">
        <v>1.34948913091207E-09</v>
      </c>
      <c r="V69" s="7">
        <v>1.90407965193602E-06</v>
      </c>
      <c r="W69" s="1">
        <v>0.437451476657376</v>
      </c>
      <c r="X69" s="7">
        <v>2.36152083443741E-08</v>
      </c>
      <c r="Y69" s="1">
        <v>0.0012186</v>
      </c>
      <c r="Z69" s="7">
        <v>6.1E-06</v>
      </c>
      <c r="AA69" s="7">
        <v>9.48E-05</v>
      </c>
      <c r="AB69" s="7">
        <v>1.65E-05</v>
      </c>
      <c r="AC69" s="8">
        <f t="shared" si="10"/>
        <v>0.000334</v>
      </c>
      <c r="AD69">
        <v>94240</v>
      </c>
      <c r="AE69" t="s">
        <v>164</v>
      </c>
      <c r="AF69" t="s">
        <v>44</v>
      </c>
      <c r="AG69" t="s">
        <v>44</v>
      </c>
      <c r="AH69" t="s">
        <v>44</v>
      </c>
      <c r="AI69" t="s">
        <v>165</v>
      </c>
      <c r="AJ69" t="s">
        <v>166</v>
      </c>
      <c r="AK69" t="s">
        <v>167</v>
      </c>
      <c r="AL69" s="14" t="s">
        <v>263</v>
      </c>
      <c r="AM69">
        <v>1</v>
      </c>
      <c r="AN69">
        <v>0</v>
      </c>
    </row>
    <row r="70" spans="1:40" ht="15">
      <c r="A70" s="1" t="s">
        <v>216</v>
      </c>
      <c r="B70" s="1" t="s">
        <v>217</v>
      </c>
      <c r="C70" s="1">
        <v>8.62037</v>
      </c>
      <c r="D70" s="3">
        <v>0.903</v>
      </c>
      <c r="E70" s="1">
        <v>-0.89783</v>
      </c>
      <c r="F70" s="1">
        <v>-0.90584</v>
      </c>
      <c r="G70" s="1">
        <v>-0.9661</v>
      </c>
      <c r="H70" s="1">
        <v>-1.65044</v>
      </c>
      <c r="I70" s="4">
        <f t="shared" si="0"/>
        <v>0.5366933807464819</v>
      </c>
      <c r="J70" s="4">
        <f t="shared" si="1"/>
        <v>0.5337218573859235</v>
      </c>
      <c r="K70" s="4">
        <f t="shared" si="2"/>
        <v>0.5118879676143507</v>
      </c>
      <c r="L70" s="4">
        <f t="shared" si="3"/>
        <v>0.31854299125599767</v>
      </c>
      <c r="M70" s="4">
        <f t="shared" si="4"/>
        <v>0.4547176054187572</v>
      </c>
      <c r="N70" s="5">
        <f t="shared" si="5"/>
        <v>-0.4633066192535181</v>
      </c>
      <c r="O70" s="5">
        <f t="shared" si="6"/>
        <v>-0.4662781426140765</v>
      </c>
      <c r="P70" s="6">
        <f t="shared" si="7"/>
        <v>-0.48811203238564926</v>
      </c>
      <c r="Q70" s="6">
        <f t="shared" si="8"/>
        <v>-0.6814570087440024</v>
      </c>
      <c r="R70" s="6">
        <f t="shared" si="9"/>
        <v>-0.5452823945812427</v>
      </c>
      <c r="S70" s="1">
        <v>0.14519</v>
      </c>
      <c r="T70" s="7">
        <v>5.71605595863124E-05</v>
      </c>
      <c r="U70" s="7">
        <v>6.11775157431202E-05</v>
      </c>
      <c r="V70" s="7">
        <v>1.02979109137284E-09</v>
      </c>
      <c r="W70" s="1">
        <v>0.218721963344953</v>
      </c>
      <c r="X70" s="7">
        <v>6.86789316528547E-08</v>
      </c>
      <c r="Y70" s="1">
        <v>0.0007347</v>
      </c>
      <c r="Z70" s="1">
        <v>0.0007683</v>
      </c>
      <c r="AA70" s="7">
        <v>5.3E-06</v>
      </c>
      <c r="AB70" s="7">
        <v>2.21E-05</v>
      </c>
      <c r="AC70" s="8">
        <f t="shared" si="10"/>
        <v>0.0003826</v>
      </c>
      <c r="AD70">
        <v>113730</v>
      </c>
      <c r="AE70" t="s">
        <v>218</v>
      </c>
      <c r="AF70" t="s">
        <v>44</v>
      </c>
      <c r="AG70" t="s">
        <v>44</v>
      </c>
      <c r="AH70" t="s">
        <v>44</v>
      </c>
      <c r="AI70" t="s">
        <v>37</v>
      </c>
      <c r="AJ70" t="s">
        <v>219</v>
      </c>
      <c r="AK70" t="s">
        <v>220</v>
      </c>
      <c r="AL70" s="14" t="s">
        <v>263</v>
      </c>
      <c r="AM70">
        <v>1</v>
      </c>
      <c r="AN70">
        <v>0</v>
      </c>
    </row>
    <row r="71" spans="1:40" ht="15">
      <c r="A71" s="1" t="s">
        <v>40</v>
      </c>
      <c r="B71" s="1" t="s">
        <v>41</v>
      </c>
      <c r="C71" s="1">
        <v>11.00982</v>
      </c>
      <c r="D71" s="3">
        <v>0.988</v>
      </c>
      <c r="E71" s="1">
        <v>-1.46094</v>
      </c>
      <c r="F71" s="1">
        <v>-1.8528</v>
      </c>
      <c r="G71" s="1">
        <v>-3.34996</v>
      </c>
      <c r="H71" s="1">
        <v>-4.3591</v>
      </c>
      <c r="I71" s="4">
        <f t="shared" si="0"/>
        <v>0.363256369486397</v>
      </c>
      <c r="J71" s="4">
        <f t="shared" si="1"/>
        <v>0.27685452364738067</v>
      </c>
      <c r="K71" s="4">
        <f t="shared" si="2"/>
        <v>0.09807573143606664</v>
      </c>
      <c r="L71" s="4">
        <f t="shared" si="3"/>
        <v>0.04872817496643784</v>
      </c>
      <c r="M71" s="4">
        <f t="shared" si="4"/>
        <v>0.14121947668329504</v>
      </c>
      <c r="N71" s="5">
        <f t="shared" si="5"/>
        <v>-0.6367436305136029</v>
      </c>
      <c r="O71" s="5">
        <f t="shared" si="6"/>
        <v>-0.7231454763526193</v>
      </c>
      <c r="P71" s="6">
        <f t="shared" si="7"/>
        <v>-0.9019242685639334</v>
      </c>
      <c r="Q71" s="6">
        <f t="shared" si="8"/>
        <v>-0.9512718250335621</v>
      </c>
      <c r="R71" s="6">
        <f t="shared" si="9"/>
        <v>-0.858780523316705</v>
      </c>
      <c r="S71" s="1">
        <v>0.55986</v>
      </c>
      <c r="T71" s="1">
        <v>0.000216253961304418</v>
      </c>
      <c r="U71" s="7">
        <v>5.15949557583699E-08</v>
      </c>
      <c r="V71" s="7">
        <v>2.8500752886151E-11</v>
      </c>
      <c r="W71" s="1">
        <v>0.0618961289746692</v>
      </c>
      <c r="X71" s="7">
        <v>3.43096884236616E-10</v>
      </c>
      <c r="Y71" s="1">
        <v>0.001825</v>
      </c>
      <c r="Z71" s="7">
        <v>2.09E-05</v>
      </c>
      <c r="AA71" s="7">
        <v>1.4E-06</v>
      </c>
      <c r="AB71" s="7">
        <v>3.7E-06</v>
      </c>
      <c r="AC71" s="8">
        <f t="shared" si="10"/>
        <v>0.00046275</v>
      </c>
      <c r="AD71">
        <v>3429</v>
      </c>
      <c r="AE71" t="s">
        <v>42</v>
      </c>
      <c r="AF71" t="s">
        <v>43</v>
      </c>
      <c r="AG71" t="s">
        <v>44</v>
      </c>
      <c r="AH71" t="s">
        <v>45</v>
      </c>
      <c r="AI71" t="s">
        <v>37</v>
      </c>
      <c r="AJ71" t="s">
        <v>46</v>
      </c>
      <c r="AK71" t="s">
        <v>47</v>
      </c>
      <c r="AL71" s="14" t="s">
        <v>1379</v>
      </c>
      <c r="AM71">
        <v>1</v>
      </c>
      <c r="AN71">
        <v>0</v>
      </c>
    </row>
    <row r="72" spans="1:40" ht="15">
      <c r="A72" s="1" t="s">
        <v>262</v>
      </c>
      <c r="B72" s="1" t="s">
        <v>263</v>
      </c>
      <c r="C72" s="1">
        <v>8.12725</v>
      </c>
      <c r="D72" s="3">
        <v>0.852</v>
      </c>
      <c r="E72" s="1">
        <v>-0.44243</v>
      </c>
      <c r="F72" s="1">
        <v>-0.49267</v>
      </c>
      <c r="G72" s="1">
        <v>-0.71671</v>
      </c>
      <c r="H72" s="1">
        <v>-0.89897</v>
      </c>
      <c r="I72" s="4">
        <f t="shared" si="0"/>
        <v>0.7358940627492288</v>
      </c>
      <c r="J72" s="4">
        <f t="shared" si="1"/>
        <v>0.7107085694610575</v>
      </c>
      <c r="K72" s="4">
        <f t="shared" si="2"/>
        <v>0.608483479921108</v>
      </c>
      <c r="L72" s="4">
        <f t="shared" si="3"/>
        <v>0.5362694597029489</v>
      </c>
      <c r="M72" s="4">
        <f t="shared" si="4"/>
        <v>0.6184871696950381</v>
      </c>
      <c r="N72" s="5">
        <f t="shared" si="5"/>
        <v>-0.26410593725077125</v>
      </c>
      <c r="O72" s="5">
        <f t="shared" si="6"/>
        <v>-0.28929143053894246</v>
      </c>
      <c r="P72" s="6">
        <f t="shared" si="7"/>
        <v>-0.39151652007889204</v>
      </c>
      <c r="Q72" s="6">
        <f t="shared" si="8"/>
        <v>-0.4637305402970511</v>
      </c>
      <c r="R72" s="6">
        <f t="shared" si="9"/>
        <v>-0.3815128303049618</v>
      </c>
      <c r="S72" s="1">
        <v>0.08127</v>
      </c>
      <c r="T72" s="1">
        <v>0.000204726461312481</v>
      </c>
      <c r="U72" s="7">
        <v>2.47521510170748E-06</v>
      </c>
      <c r="V72" s="7">
        <v>9.1370603784117E-09</v>
      </c>
      <c r="W72" s="1">
        <v>0.124534680887298</v>
      </c>
      <c r="X72" s="7">
        <v>2.01984329817329E-07</v>
      </c>
      <c r="Y72" s="1">
        <v>0.001756</v>
      </c>
      <c r="Z72" s="1">
        <v>0.0001088</v>
      </c>
      <c r="AA72" s="7">
        <v>1.37E-05</v>
      </c>
      <c r="AB72" s="7">
        <v>3.3E-05</v>
      </c>
      <c r="AC72" s="8">
        <f t="shared" si="10"/>
        <v>0.000477875</v>
      </c>
      <c r="AD72" t="s">
        <v>44</v>
      </c>
      <c r="AE72" t="s">
        <v>44</v>
      </c>
      <c r="AF72" t="s">
        <v>44</v>
      </c>
      <c r="AG72" t="s">
        <v>44</v>
      </c>
      <c r="AH72" t="s">
        <v>44</v>
      </c>
      <c r="AI72" t="s">
        <v>165</v>
      </c>
      <c r="AJ72" t="s">
        <v>264</v>
      </c>
      <c r="AK72" t="s">
        <v>265</v>
      </c>
      <c r="AL72" s="14" t="s">
        <v>263</v>
      </c>
      <c r="AM72">
        <v>1</v>
      </c>
      <c r="AN72">
        <v>0</v>
      </c>
    </row>
    <row r="73" spans="1:40" ht="15">
      <c r="A73" s="1" t="s">
        <v>437</v>
      </c>
      <c r="B73" s="1" t="s">
        <v>438</v>
      </c>
      <c r="C73" s="1">
        <v>9.1794</v>
      </c>
      <c r="D73" s="3">
        <v>0.94</v>
      </c>
      <c r="E73" s="1">
        <v>-0.51881</v>
      </c>
      <c r="F73" s="1">
        <v>-0.64866</v>
      </c>
      <c r="G73" s="1">
        <v>-0.97239</v>
      </c>
      <c r="H73" s="1">
        <v>-0.59739</v>
      </c>
      <c r="I73" s="4">
        <f t="shared" si="0"/>
        <v>0.697947294246472</v>
      </c>
      <c r="J73" s="4">
        <f t="shared" si="1"/>
        <v>0.6378725055666152</v>
      </c>
      <c r="K73" s="4">
        <f t="shared" si="2"/>
        <v>0.5096610475291186</v>
      </c>
      <c r="L73" s="4">
        <f t="shared" si="3"/>
        <v>0.6609486059006292</v>
      </c>
      <c r="M73" s="4">
        <f t="shared" si="4"/>
        <v>0.602827386332121</v>
      </c>
      <c r="N73" s="5">
        <f t="shared" si="5"/>
        <v>-0.30205270575352805</v>
      </c>
      <c r="O73" s="5">
        <f t="shared" si="6"/>
        <v>-0.36212749443338477</v>
      </c>
      <c r="P73" s="6">
        <f t="shared" si="7"/>
        <v>-0.49033895247088144</v>
      </c>
      <c r="Q73" s="6">
        <f t="shared" si="8"/>
        <v>-0.3390513940993708</v>
      </c>
      <c r="R73" s="6">
        <f t="shared" si="9"/>
        <v>-0.39717261366787904</v>
      </c>
      <c r="S73" s="1">
        <v>0.10988</v>
      </c>
      <c r="T73" s="7">
        <v>5.81204644270942E-05</v>
      </c>
      <c r="U73" s="7">
        <v>2.58989027169312E-07</v>
      </c>
      <c r="V73" s="1">
        <v>0.000167187601688236</v>
      </c>
      <c r="W73" s="1">
        <v>0.165833624276949</v>
      </c>
      <c r="X73" s="7">
        <v>6.10726223249092E-06</v>
      </c>
      <c r="Y73" s="1">
        <v>0.000743</v>
      </c>
      <c r="Z73" s="7">
        <v>3.63E-05</v>
      </c>
      <c r="AA73" s="1">
        <v>0.0015232</v>
      </c>
      <c r="AB73" s="1">
        <v>0.0001817</v>
      </c>
      <c r="AC73" s="8">
        <f t="shared" si="10"/>
        <v>0.0006210499999999999</v>
      </c>
      <c r="AD73">
        <v>9517</v>
      </c>
      <c r="AE73" t="s">
        <v>439</v>
      </c>
      <c r="AF73" t="s">
        <v>440</v>
      </c>
      <c r="AG73" t="s">
        <v>441</v>
      </c>
      <c r="AH73" t="s">
        <v>442</v>
      </c>
      <c r="AI73" t="s">
        <v>37</v>
      </c>
      <c r="AJ73" t="s">
        <v>443</v>
      </c>
      <c r="AK73" t="s">
        <v>444</v>
      </c>
      <c r="AL73" s="14" t="s">
        <v>1380</v>
      </c>
      <c r="AM73">
        <v>1</v>
      </c>
      <c r="AN73">
        <v>0</v>
      </c>
    </row>
    <row r="74" spans="1:40" ht="15">
      <c r="A74" s="1" t="s">
        <v>529</v>
      </c>
      <c r="B74" s="1" t="s">
        <v>530</v>
      </c>
      <c r="C74" s="1">
        <v>5.27065</v>
      </c>
      <c r="D74" s="3">
        <v>0.242</v>
      </c>
      <c r="E74" s="1">
        <v>-0.75395</v>
      </c>
      <c r="F74" s="1">
        <v>-0.91239</v>
      </c>
      <c r="G74" s="1">
        <v>-1.20006</v>
      </c>
      <c r="H74" s="1">
        <v>-1.18177</v>
      </c>
      <c r="I74" s="4">
        <f t="shared" si="0"/>
        <v>0.5929778003938796</v>
      </c>
      <c r="J74" s="4">
        <f t="shared" si="1"/>
        <v>0.5313041916835255</v>
      </c>
      <c r="K74" s="4">
        <f t="shared" si="2"/>
        <v>0.43525717943443515</v>
      </c>
      <c r="L74" s="4">
        <f t="shared" si="3"/>
        <v>0.4408103490357097</v>
      </c>
      <c r="M74" s="4">
        <f t="shared" si="4"/>
        <v>0.4691239067178901</v>
      </c>
      <c r="N74" s="5">
        <f t="shared" si="5"/>
        <v>-0.4070221996061204</v>
      </c>
      <c r="O74" s="5">
        <f t="shared" si="6"/>
        <v>-0.4686958083164745</v>
      </c>
      <c r="P74" s="6">
        <f t="shared" si="7"/>
        <v>-0.5647428205655649</v>
      </c>
      <c r="Q74" s="6">
        <f t="shared" si="8"/>
        <v>-0.5591896509642903</v>
      </c>
      <c r="R74" s="6">
        <f t="shared" si="9"/>
        <v>-0.5308760932821098</v>
      </c>
      <c r="S74" s="1">
        <v>0.22186</v>
      </c>
      <c r="T74" s="1">
        <v>0.000278683190408326</v>
      </c>
      <c r="U74" s="7">
        <v>1.84259270854042E-05</v>
      </c>
      <c r="V74" s="7">
        <v>8.39629608142296E-06</v>
      </c>
      <c r="W74" s="1">
        <v>0.0472051974660505</v>
      </c>
      <c r="X74" s="7">
        <v>3.94815027413564E-05</v>
      </c>
      <c r="Y74" s="1">
        <v>0.0021917</v>
      </c>
      <c r="Z74" s="1">
        <v>0.0003559</v>
      </c>
      <c r="AA74" s="1">
        <v>0.0002196</v>
      </c>
      <c r="AB74" s="1">
        <v>0.0005752</v>
      </c>
      <c r="AC74" s="8">
        <f t="shared" si="10"/>
        <v>0.0008355999999999999</v>
      </c>
      <c r="AD74">
        <v>400941</v>
      </c>
      <c r="AE74" t="s">
        <v>531</v>
      </c>
      <c r="AF74" t="s">
        <v>44</v>
      </c>
      <c r="AG74" t="s">
        <v>44</v>
      </c>
      <c r="AH74" t="s">
        <v>44</v>
      </c>
      <c r="AI74" t="s">
        <v>37</v>
      </c>
      <c r="AJ74" t="s">
        <v>532</v>
      </c>
      <c r="AK74" t="s">
        <v>533</v>
      </c>
      <c r="AL74" s="14" t="s">
        <v>263</v>
      </c>
      <c r="AM74">
        <v>1</v>
      </c>
      <c r="AN74">
        <v>0</v>
      </c>
    </row>
    <row r="75" spans="1:40" ht="15">
      <c r="A75" s="1" t="s">
        <v>241</v>
      </c>
      <c r="B75" s="1" t="s">
        <v>242</v>
      </c>
      <c r="C75" s="1">
        <v>8.13465</v>
      </c>
      <c r="D75" s="3">
        <v>0.853</v>
      </c>
      <c r="E75" s="1">
        <v>-0.91104</v>
      </c>
      <c r="F75" s="1">
        <v>-0.68804</v>
      </c>
      <c r="G75" s="1">
        <v>-0.97531</v>
      </c>
      <c r="H75" s="1">
        <v>-1.38912</v>
      </c>
      <c r="I75" s="4">
        <f t="shared" si="0"/>
        <v>0.5318015915712333</v>
      </c>
      <c r="J75" s="4">
        <f t="shared" si="1"/>
        <v>0.6206965361623206</v>
      </c>
      <c r="K75" s="4">
        <f t="shared" si="2"/>
        <v>0.5086305420022738</v>
      </c>
      <c r="L75" s="4">
        <f t="shared" si="3"/>
        <v>0.38179761613646035</v>
      </c>
      <c r="M75" s="4">
        <f t="shared" si="4"/>
        <v>0.5037082314336848</v>
      </c>
      <c r="N75" s="5">
        <f t="shared" si="5"/>
        <v>-0.4681984084287667</v>
      </c>
      <c r="O75" s="5">
        <f t="shared" si="6"/>
        <v>-0.37930346383767943</v>
      </c>
      <c r="P75" s="6">
        <f t="shared" si="7"/>
        <v>-0.49136945799772624</v>
      </c>
      <c r="Q75" s="6">
        <f t="shared" si="8"/>
        <v>-0.6182023838635397</v>
      </c>
      <c r="R75" s="6">
        <f t="shared" si="9"/>
        <v>-0.49629176856631513</v>
      </c>
      <c r="S75" s="1">
        <v>0.18781</v>
      </c>
      <c r="T75" s="1">
        <v>0.000454257464278117</v>
      </c>
      <c r="U75" s="7">
        <v>1.18822745360634E-05</v>
      </c>
      <c r="V75" s="7">
        <v>4.61064603963804E-09</v>
      </c>
      <c r="W75" s="1">
        <v>0.0921086413708426</v>
      </c>
      <c r="X75" s="7">
        <v>1.5198936120786E-07</v>
      </c>
      <c r="Y75" s="1">
        <v>0.0031394</v>
      </c>
      <c r="Z75" s="1">
        <v>0.0002698</v>
      </c>
      <c r="AA75" s="7">
        <v>1.09E-05</v>
      </c>
      <c r="AB75" s="7">
        <v>2.97E-05</v>
      </c>
      <c r="AC75" s="8">
        <f t="shared" si="10"/>
        <v>0.0008624500000000001</v>
      </c>
      <c r="AD75" t="s">
        <v>243</v>
      </c>
      <c r="AE75" t="s">
        <v>244</v>
      </c>
      <c r="AF75" t="s">
        <v>245</v>
      </c>
      <c r="AG75" t="s">
        <v>246</v>
      </c>
      <c r="AH75" t="s">
        <v>247</v>
      </c>
      <c r="AI75" t="s">
        <v>248</v>
      </c>
      <c r="AJ75" t="s">
        <v>249</v>
      </c>
      <c r="AK75" t="s">
        <v>250</v>
      </c>
      <c r="AL75" s="14" t="s">
        <v>1381</v>
      </c>
      <c r="AM75">
        <v>1</v>
      </c>
      <c r="AN75">
        <v>0</v>
      </c>
    </row>
    <row r="76" spans="1:40" ht="15">
      <c r="A76" s="1" t="s">
        <v>453</v>
      </c>
      <c r="B76" s="1" t="s">
        <v>454</v>
      </c>
      <c r="C76" s="1">
        <v>8.16377</v>
      </c>
      <c r="D76" s="3">
        <v>0.857</v>
      </c>
      <c r="E76" s="1">
        <v>-0.38864</v>
      </c>
      <c r="F76" s="1">
        <v>-0.54822</v>
      </c>
      <c r="G76" s="1">
        <v>-0.75735</v>
      </c>
      <c r="H76" s="1">
        <v>-0.61422</v>
      </c>
      <c r="I76" s="4">
        <f t="shared" si="0"/>
        <v>0.7638493308047428</v>
      </c>
      <c r="J76" s="4">
        <f t="shared" si="1"/>
        <v>0.6838633600484081</v>
      </c>
      <c r="K76" s="4">
        <f t="shared" si="2"/>
        <v>0.591581974783691</v>
      </c>
      <c r="L76" s="4">
        <f t="shared" si="3"/>
        <v>0.6532829986714033</v>
      </c>
      <c r="M76" s="4">
        <f t="shared" si="4"/>
        <v>0.6429094445011675</v>
      </c>
      <c r="N76" s="5">
        <f t="shared" si="5"/>
        <v>-0.23615066919525718</v>
      </c>
      <c r="O76" s="5">
        <f t="shared" si="6"/>
        <v>-0.3161366399515919</v>
      </c>
      <c r="P76" s="6">
        <f t="shared" si="7"/>
        <v>-0.408418025216309</v>
      </c>
      <c r="Q76" s="6">
        <f t="shared" si="8"/>
        <v>-0.34671700132859673</v>
      </c>
      <c r="R76" s="6">
        <f t="shared" si="9"/>
        <v>-0.35709055549883256</v>
      </c>
      <c r="S76" s="1">
        <v>0.04988</v>
      </c>
      <c r="T76" s="1">
        <v>0.000232218195896621</v>
      </c>
      <c r="U76" s="7">
        <v>7.01860519329039E-06</v>
      </c>
      <c r="V76" s="7">
        <v>5.50686908829913E-05</v>
      </c>
      <c r="W76" s="1">
        <v>0.464275156341884</v>
      </c>
      <c r="X76" s="7">
        <v>5.09525291456647E-05</v>
      </c>
      <c r="Y76" s="1">
        <v>0.001923</v>
      </c>
      <c r="Z76" s="1">
        <v>0.0001974</v>
      </c>
      <c r="AA76" s="1">
        <v>0.0007164</v>
      </c>
      <c r="AB76" s="1">
        <v>0.0006801</v>
      </c>
      <c r="AC76" s="8">
        <f t="shared" si="10"/>
        <v>0.000879225</v>
      </c>
      <c r="AD76">
        <v>5371</v>
      </c>
      <c r="AE76" t="s">
        <v>499</v>
      </c>
      <c r="AF76" s="9" t="s">
        <v>549</v>
      </c>
      <c r="AG76" s="9" t="s">
        <v>584</v>
      </c>
      <c r="AH76" t="s">
        <v>585</v>
      </c>
      <c r="AI76" t="s">
        <v>37</v>
      </c>
      <c r="AJ76" t="s">
        <v>586</v>
      </c>
      <c r="AK76" t="s">
        <v>587</v>
      </c>
      <c r="AL76" s="14" t="s">
        <v>1379</v>
      </c>
      <c r="AM76">
        <v>1</v>
      </c>
      <c r="AN76">
        <v>0</v>
      </c>
    </row>
    <row r="77" spans="1:40" ht="15">
      <c r="A77" s="1" t="s">
        <v>227</v>
      </c>
      <c r="B77" s="1" t="s">
        <v>228</v>
      </c>
      <c r="C77" s="1">
        <v>10.42596</v>
      </c>
      <c r="D77" s="3">
        <v>0.981</v>
      </c>
      <c r="E77" s="1">
        <v>-1.21235</v>
      </c>
      <c r="F77" s="1">
        <v>-1.6472</v>
      </c>
      <c r="G77" s="1">
        <v>-3.3158</v>
      </c>
      <c r="H77" s="1">
        <v>-1.54594</v>
      </c>
      <c r="I77" s="4">
        <f t="shared" si="0"/>
        <v>0.4315650682475918</v>
      </c>
      <c r="J77" s="4">
        <f t="shared" si="1"/>
        <v>0.31925917801110376</v>
      </c>
      <c r="K77" s="4">
        <f t="shared" si="2"/>
        <v>0.10042567058376171</v>
      </c>
      <c r="L77" s="4">
        <f t="shared" si="3"/>
        <v>0.3424724877255772</v>
      </c>
      <c r="M77" s="4">
        <f t="shared" si="4"/>
        <v>0.25405244544014755</v>
      </c>
      <c r="N77" s="5">
        <f t="shared" si="5"/>
        <v>-0.5684349317524082</v>
      </c>
      <c r="O77" s="5">
        <f t="shared" si="6"/>
        <v>-0.6807408219888962</v>
      </c>
      <c r="P77" s="6">
        <f t="shared" si="7"/>
        <v>-0.8995743294162383</v>
      </c>
      <c r="Q77" s="6">
        <f t="shared" si="8"/>
        <v>-0.6575275122744229</v>
      </c>
      <c r="R77" s="6">
        <f t="shared" si="9"/>
        <v>-0.7459475545598524</v>
      </c>
      <c r="S77" s="1">
        <v>0.4732</v>
      </c>
      <c r="T77" s="1">
        <v>0.00014001630912116</v>
      </c>
      <c r="U77" s="7">
        <v>2.19992145047412E-09</v>
      </c>
      <c r="V77" s="1">
        <v>0.000299089398506196</v>
      </c>
      <c r="W77" s="1">
        <v>0.00559536705507122</v>
      </c>
      <c r="X77" s="7">
        <v>9.9334103165205E-08</v>
      </c>
      <c r="Y77" s="1">
        <v>0.0013437</v>
      </c>
      <c r="Z77" s="7">
        <v>7.4E-06</v>
      </c>
      <c r="AA77" s="1">
        <v>0.0023077</v>
      </c>
      <c r="AB77" s="7">
        <v>2.45E-05</v>
      </c>
      <c r="AC77" s="8">
        <f t="shared" si="10"/>
        <v>0.0009208250000000001</v>
      </c>
      <c r="AD77">
        <v>3434</v>
      </c>
      <c r="AE77" t="s">
        <v>331</v>
      </c>
      <c r="AF77" t="s">
        <v>44</v>
      </c>
      <c r="AG77" t="s">
        <v>236</v>
      </c>
      <c r="AH77" t="s">
        <v>77</v>
      </c>
      <c r="AI77" t="s">
        <v>37</v>
      </c>
      <c r="AJ77" t="s">
        <v>332</v>
      </c>
      <c r="AK77" t="s">
        <v>333</v>
      </c>
      <c r="AL77" s="14" t="s">
        <v>1380</v>
      </c>
      <c r="AM77">
        <v>1</v>
      </c>
      <c r="AN77">
        <v>0</v>
      </c>
    </row>
    <row r="78" spans="1:40" ht="15">
      <c r="A78" s="1" t="s">
        <v>272</v>
      </c>
      <c r="B78" s="1" t="s">
        <v>273</v>
      </c>
      <c r="C78" s="1">
        <v>10.62067</v>
      </c>
      <c r="D78" s="3">
        <v>0.984</v>
      </c>
      <c r="E78" s="1">
        <v>-0.78045</v>
      </c>
      <c r="F78" s="1">
        <v>-1.00592</v>
      </c>
      <c r="G78" s="1">
        <v>-1.66255</v>
      </c>
      <c r="H78" s="1">
        <v>-0.76729</v>
      </c>
      <c r="I78" s="4">
        <f t="shared" si="0"/>
        <v>0.5821851719056688</v>
      </c>
      <c r="J78" s="4">
        <f t="shared" si="1"/>
        <v>0.49795248813072246</v>
      </c>
      <c r="K78" s="4">
        <f t="shared" si="2"/>
        <v>0.3158803282983041</v>
      </c>
      <c r="L78" s="4">
        <f t="shared" si="3"/>
        <v>0.5875200533575264</v>
      </c>
      <c r="M78" s="4">
        <f t="shared" si="4"/>
        <v>0.4671176232621843</v>
      </c>
      <c r="N78" s="5">
        <f t="shared" si="5"/>
        <v>-0.41781482809433124</v>
      </c>
      <c r="O78" s="5">
        <f t="shared" si="6"/>
        <v>-0.5020475118692775</v>
      </c>
      <c r="P78" s="6">
        <f t="shared" si="7"/>
        <v>-0.684119671701696</v>
      </c>
      <c r="Q78" s="6">
        <f t="shared" si="8"/>
        <v>-0.41247994664247356</v>
      </c>
      <c r="R78" s="6">
        <f t="shared" si="9"/>
        <v>-0.5328823767378157</v>
      </c>
      <c r="S78" s="1">
        <v>0.19734</v>
      </c>
      <c r="T78" s="7">
        <v>1.76361533046189E-05</v>
      </c>
      <c r="U78" s="7">
        <v>5.92720519126623E-09</v>
      </c>
      <c r="V78" s="1">
        <v>0.00055058181782657</v>
      </c>
      <c r="W78" s="1">
        <v>0.0193356323760482</v>
      </c>
      <c r="X78" s="7">
        <v>2.16017498333443E-07</v>
      </c>
      <c r="Y78" s="1">
        <v>0.0003462</v>
      </c>
      <c r="Z78" s="7">
        <v>1.16E-05</v>
      </c>
      <c r="AA78" s="1">
        <v>0.0036197</v>
      </c>
      <c r="AB78" s="7">
        <v>3.37E-05</v>
      </c>
      <c r="AC78" s="8">
        <f t="shared" si="10"/>
        <v>0.0010027999999999999</v>
      </c>
      <c r="AD78">
        <v>4600</v>
      </c>
      <c r="AE78" t="s">
        <v>274</v>
      </c>
      <c r="AF78" t="s">
        <v>275</v>
      </c>
      <c r="AG78" t="s">
        <v>276</v>
      </c>
      <c r="AH78" t="s">
        <v>277</v>
      </c>
      <c r="AI78" t="s">
        <v>37</v>
      </c>
      <c r="AJ78" t="s">
        <v>278</v>
      </c>
      <c r="AK78" t="s">
        <v>279</v>
      </c>
      <c r="AL78" s="14" t="s">
        <v>1381</v>
      </c>
      <c r="AM78">
        <v>1</v>
      </c>
      <c r="AN78">
        <v>0</v>
      </c>
    </row>
    <row r="79" spans="1:40" ht="15">
      <c r="A79" s="1" t="s">
        <v>65</v>
      </c>
      <c r="B79" s="1" t="s">
        <v>66</v>
      </c>
      <c r="C79" s="1">
        <v>9.87254</v>
      </c>
      <c r="D79" s="3">
        <v>0.968</v>
      </c>
      <c r="E79" s="1">
        <v>-1.2531</v>
      </c>
      <c r="F79" s="1">
        <v>-1.60439</v>
      </c>
      <c r="G79" s="1">
        <v>-4.23079</v>
      </c>
      <c r="H79" s="1">
        <v>-1.59392</v>
      </c>
      <c r="I79" s="4">
        <f t="shared" si="0"/>
        <v>0.419545736850926</v>
      </c>
      <c r="J79" s="4">
        <f t="shared" si="1"/>
        <v>0.32887471539272084</v>
      </c>
      <c r="K79" s="4">
        <f t="shared" si="2"/>
        <v>0.05326050802586966</v>
      </c>
      <c r="L79" s="4">
        <f t="shared" si="3"/>
        <v>0.33127012326815586</v>
      </c>
      <c r="M79" s="4">
        <f t="shared" si="4"/>
        <v>0.23780178222891546</v>
      </c>
      <c r="N79" s="5">
        <f t="shared" si="5"/>
        <v>-0.580454263149074</v>
      </c>
      <c r="O79" s="5">
        <f t="shared" si="6"/>
        <v>-0.6711252846072792</v>
      </c>
      <c r="P79" s="6">
        <f t="shared" si="7"/>
        <v>-0.9467394919741303</v>
      </c>
      <c r="Q79" s="6">
        <f t="shared" si="8"/>
        <v>-0.6687298767318441</v>
      </c>
      <c r="R79" s="6">
        <f t="shared" si="9"/>
        <v>-0.7621982177710844</v>
      </c>
      <c r="S79" s="1">
        <v>0.42988</v>
      </c>
      <c r="T79" s="1">
        <v>0.000266086584357884</v>
      </c>
      <c r="U79" s="7">
        <v>1.38582556187858E-11</v>
      </c>
      <c r="V79" s="1">
        <v>0.000287082425350627</v>
      </c>
      <c r="W79" s="1">
        <v>0.0359837177883556</v>
      </c>
      <c r="X79" s="7">
        <v>7.49692308232852E-10</v>
      </c>
      <c r="Y79" s="1">
        <v>0.0021199</v>
      </c>
      <c r="Z79" s="7">
        <v>1.4E-06</v>
      </c>
      <c r="AA79" s="1">
        <v>0.0022388</v>
      </c>
      <c r="AB79" s="7">
        <v>4.7E-06</v>
      </c>
      <c r="AC79" s="8">
        <f t="shared" si="10"/>
        <v>0.0010912</v>
      </c>
      <c r="AD79">
        <v>129607</v>
      </c>
      <c r="AE79" t="s">
        <v>67</v>
      </c>
      <c r="AF79" t="s">
        <v>68</v>
      </c>
      <c r="AG79" t="s">
        <v>69</v>
      </c>
      <c r="AH79" t="s">
        <v>70</v>
      </c>
      <c r="AI79" t="s">
        <v>37</v>
      </c>
      <c r="AJ79" t="s">
        <v>71</v>
      </c>
      <c r="AK79" t="s">
        <v>72</v>
      </c>
      <c r="AL79" s="14" t="s">
        <v>263</v>
      </c>
      <c r="AM79">
        <v>1</v>
      </c>
      <c r="AN79">
        <v>0</v>
      </c>
    </row>
    <row r="80" spans="1:40" ht="15">
      <c r="A80" s="1" t="s">
        <v>387</v>
      </c>
      <c r="B80" s="1" t="s">
        <v>388</v>
      </c>
      <c r="C80" s="1">
        <v>9.82517</v>
      </c>
      <c r="D80" s="3">
        <v>0.967</v>
      </c>
      <c r="E80" s="1">
        <v>-0.93967</v>
      </c>
      <c r="F80" s="1">
        <v>-0.80994</v>
      </c>
      <c r="G80" s="1">
        <v>-1.481</v>
      </c>
      <c r="H80" s="1">
        <v>-1.26358</v>
      </c>
      <c r="I80" s="4">
        <f t="shared" si="0"/>
        <v>0.5213521201208879</v>
      </c>
      <c r="J80" s="4">
        <f t="shared" si="1"/>
        <v>0.5704055799420938</v>
      </c>
      <c r="K80" s="4">
        <f t="shared" si="2"/>
        <v>0.35824041259327494</v>
      </c>
      <c r="L80" s="4">
        <f t="shared" si="3"/>
        <v>0.41650912268412266</v>
      </c>
      <c r="M80" s="4">
        <f t="shared" si="4"/>
        <v>0.4483850384064971</v>
      </c>
      <c r="N80" s="5">
        <f t="shared" si="5"/>
        <v>-0.47864787987911206</v>
      </c>
      <c r="O80" s="5">
        <f t="shared" si="6"/>
        <v>-0.42959442005790616</v>
      </c>
      <c r="P80" s="6">
        <f t="shared" si="7"/>
        <v>-0.641759587406725</v>
      </c>
      <c r="Q80" s="6">
        <f t="shared" si="8"/>
        <v>-0.5834908773158773</v>
      </c>
      <c r="R80" s="6">
        <f t="shared" si="9"/>
        <v>-0.5516149615935028</v>
      </c>
      <c r="S80" s="1">
        <v>0.0027</v>
      </c>
      <c r="T80" s="1">
        <v>0.00086224742653225</v>
      </c>
      <c r="U80" s="7">
        <v>4.01060273597051E-07</v>
      </c>
      <c r="V80" s="7">
        <v>2.22081758138947E-06</v>
      </c>
      <c r="W80" s="1">
        <v>0.967108208217617</v>
      </c>
      <c r="X80" s="7">
        <v>2.79674460013091E-06</v>
      </c>
      <c r="Y80" s="1">
        <v>0.0050702</v>
      </c>
      <c r="Z80" s="7">
        <v>4.37E-05</v>
      </c>
      <c r="AA80" s="1">
        <v>0.0001031</v>
      </c>
      <c r="AB80" s="1">
        <v>0.0001158</v>
      </c>
      <c r="AC80" s="8">
        <f t="shared" si="10"/>
        <v>0.0013332</v>
      </c>
      <c r="AD80">
        <v>3430</v>
      </c>
      <c r="AE80" t="s">
        <v>389</v>
      </c>
      <c r="AF80" t="s">
        <v>390</v>
      </c>
      <c r="AG80" t="s">
        <v>107</v>
      </c>
      <c r="AH80" t="s">
        <v>186</v>
      </c>
      <c r="AI80" t="s">
        <v>37</v>
      </c>
      <c r="AJ80" t="s">
        <v>391</v>
      </c>
      <c r="AK80" t="s">
        <v>392</v>
      </c>
      <c r="AL80" s="14" t="s">
        <v>1380</v>
      </c>
      <c r="AM80">
        <v>1</v>
      </c>
      <c r="AN80">
        <v>0</v>
      </c>
    </row>
    <row r="81" spans="1:40" ht="15">
      <c r="A81" s="1" t="s">
        <v>306</v>
      </c>
      <c r="B81" s="1" t="s">
        <v>307</v>
      </c>
      <c r="C81" s="1">
        <v>11.325</v>
      </c>
      <c r="D81" s="3">
        <v>0.991</v>
      </c>
      <c r="E81" s="1">
        <v>-0.9511</v>
      </c>
      <c r="F81" s="1">
        <v>-1.19117</v>
      </c>
      <c r="G81" s="1">
        <v>-1.79036</v>
      </c>
      <c r="H81" s="1">
        <v>-2.35552</v>
      </c>
      <c r="I81" s="4">
        <f t="shared" si="0"/>
        <v>0.5172379373150904</v>
      </c>
      <c r="J81" s="4">
        <f t="shared" si="1"/>
        <v>0.4379475489344803</v>
      </c>
      <c r="K81" s="4">
        <f t="shared" si="2"/>
        <v>0.28909989701465766</v>
      </c>
      <c r="L81" s="4">
        <f t="shared" si="3"/>
        <v>0.19539696988161706</v>
      </c>
      <c r="M81" s="4">
        <f t="shared" si="4"/>
        <v>0.307481471943585</v>
      </c>
      <c r="N81" s="5">
        <f t="shared" si="5"/>
        <v>-0.4827620626849096</v>
      </c>
      <c r="O81" s="5">
        <f t="shared" si="6"/>
        <v>-0.5620524510655197</v>
      </c>
      <c r="P81" s="6">
        <f t="shared" si="7"/>
        <v>-0.7109001029853423</v>
      </c>
      <c r="Q81" s="6">
        <f t="shared" si="8"/>
        <v>-0.804603030118383</v>
      </c>
      <c r="R81" s="6">
        <f t="shared" si="9"/>
        <v>-0.6925185280564151</v>
      </c>
      <c r="S81" s="1">
        <v>0.07016</v>
      </c>
      <c r="T81" s="1">
        <v>0.00086755808373603</v>
      </c>
      <c r="U81" s="7">
        <v>1.15080964919313E-05</v>
      </c>
      <c r="V81" s="7">
        <v>2.63079365009725E-08</v>
      </c>
      <c r="W81" s="1">
        <v>0.54412216603834</v>
      </c>
      <c r="X81" s="7">
        <v>5.59826723200985E-07</v>
      </c>
      <c r="Y81" s="1">
        <v>0.0050927</v>
      </c>
      <c r="Z81" s="1">
        <v>0.0002648</v>
      </c>
      <c r="AA81" s="7">
        <v>1.71E-05</v>
      </c>
      <c r="AB81" s="7">
        <v>5.09E-05</v>
      </c>
      <c r="AC81" s="8">
        <f t="shared" si="10"/>
        <v>0.0013563750000000002</v>
      </c>
      <c r="AD81">
        <v>2537</v>
      </c>
      <c r="AE81" t="s">
        <v>308</v>
      </c>
      <c r="AF81" t="s">
        <v>309</v>
      </c>
      <c r="AG81" t="s">
        <v>107</v>
      </c>
      <c r="AH81" t="s">
        <v>310</v>
      </c>
      <c r="AI81" t="s">
        <v>37</v>
      </c>
      <c r="AJ81" t="s">
        <v>311</v>
      </c>
      <c r="AK81" t="s">
        <v>312</v>
      </c>
      <c r="AL81" s="14" t="s">
        <v>1379</v>
      </c>
      <c r="AM81">
        <v>1</v>
      </c>
      <c r="AN81">
        <v>0</v>
      </c>
    </row>
    <row r="82" spans="1:40" ht="15">
      <c r="A82" s="1" t="s">
        <v>299</v>
      </c>
      <c r="B82" s="1" t="s">
        <v>300</v>
      </c>
      <c r="C82" s="1">
        <v>7.09864</v>
      </c>
      <c r="D82" s="3">
        <v>0.663</v>
      </c>
      <c r="E82" s="1">
        <v>-0.64594</v>
      </c>
      <c r="F82" s="1">
        <v>-0.57638</v>
      </c>
      <c r="G82" s="1">
        <v>-1.03442</v>
      </c>
      <c r="H82" s="1">
        <v>-1.10184</v>
      </c>
      <c r="I82" s="4">
        <f t="shared" si="0"/>
        <v>0.6390762594832958</v>
      </c>
      <c r="J82" s="4">
        <f t="shared" si="1"/>
        <v>0.6706444441591606</v>
      </c>
      <c r="K82" s="4">
        <f t="shared" si="2"/>
        <v>0.48821211459333785</v>
      </c>
      <c r="L82" s="4">
        <f t="shared" si="3"/>
        <v>0.46592188417762737</v>
      </c>
      <c r="M82" s="4">
        <f t="shared" si="4"/>
        <v>0.5415928143100419</v>
      </c>
      <c r="N82" s="5">
        <f t="shared" si="5"/>
        <v>-0.3609237405167042</v>
      </c>
      <c r="O82" s="5">
        <f t="shared" si="6"/>
        <v>-0.3293555558408394</v>
      </c>
      <c r="P82" s="6">
        <f t="shared" si="7"/>
        <v>-0.5117878854066622</v>
      </c>
      <c r="Q82" s="6">
        <f t="shared" si="8"/>
        <v>-0.5340781158223726</v>
      </c>
      <c r="R82" s="6">
        <f t="shared" si="9"/>
        <v>-0.4584071856899581</v>
      </c>
      <c r="S82" s="1">
        <v>0.21587</v>
      </c>
      <c r="T82" s="1">
        <v>0.00114956875562419</v>
      </c>
      <c r="U82" s="7">
        <v>9.0913551220703E-07</v>
      </c>
      <c r="V82" s="7">
        <v>9.19240156125831E-08</v>
      </c>
      <c r="W82" s="1">
        <v>0.000821347449495344</v>
      </c>
      <c r="X82" s="7">
        <v>5.45443641142285E-07</v>
      </c>
      <c r="Y82" s="1">
        <v>0.0063081</v>
      </c>
      <c r="Z82" s="7">
        <v>6.47E-05</v>
      </c>
      <c r="AA82" s="7">
        <v>2.38E-05</v>
      </c>
      <c r="AB82" s="7">
        <v>5.03E-05</v>
      </c>
      <c r="AC82" s="8">
        <f t="shared" si="10"/>
        <v>0.0016117249999999998</v>
      </c>
      <c r="AD82">
        <v>27074</v>
      </c>
      <c r="AE82" t="s">
        <v>301</v>
      </c>
      <c r="AF82" t="s">
        <v>302</v>
      </c>
      <c r="AG82" t="s">
        <v>44</v>
      </c>
      <c r="AH82" t="s">
        <v>303</v>
      </c>
      <c r="AI82" t="s">
        <v>37</v>
      </c>
      <c r="AJ82" t="s">
        <v>304</v>
      </c>
      <c r="AK82" t="s">
        <v>305</v>
      </c>
      <c r="AL82" s="14" t="s">
        <v>1380</v>
      </c>
      <c r="AM82">
        <v>1</v>
      </c>
      <c r="AN82">
        <v>0</v>
      </c>
    </row>
    <row r="83" spans="1:40" ht="15">
      <c r="A83" s="1" t="s">
        <v>251</v>
      </c>
      <c r="B83" s="1" t="s">
        <v>252</v>
      </c>
      <c r="C83" s="1">
        <v>8.93362</v>
      </c>
      <c r="D83" s="3">
        <v>0.927</v>
      </c>
      <c r="E83" s="1">
        <v>-0.68348</v>
      </c>
      <c r="F83" s="1">
        <v>-1.01142</v>
      </c>
      <c r="G83" s="1">
        <v>-1.73809</v>
      </c>
      <c r="H83" s="1">
        <v>-0.73201</v>
      </c>
      <c r="I83" s="4">
        <f t="shared" si="0"/>
        <v>0.6226615072050109</v>
      </c>
      <c r="J83" s="4">
        <f t="shared" si="1"/>
        <v>0.49605775308611033</v>
      </c>
      <c r="K83" s="4">
        <f t="shared" si="2"/>
        <v>0.29976627747096546</v>
      </c>
      <c r="L83" s="4">
        <f t="shared" si="3"/>
        <v>0.602064517408017</v>
      </c>
      <c r="M83" s="4">
        <f t="shared" si="4"/>
        <v>0.4659628493216976</v>
      </c>
      <c r="N83" s="5">
        <f t="shared" si="5"/>
        <v>-0.3773384927949891</v>
      </c>
      <c r="O83" s="5">
        <f t="shared" si="6"/>
        <v>-0.5039422469138897</v>
      </c>
      <c r="P83" s="6">
        <f t="shared" si="7"/>
        <v>-0.7002337225290345</v>
      </c>
      <c r="Q83" s="6">
        <f t="shared" si="8"/>
        <v>-0.39793548259198297</v>
      </c>
      <c r="R83" s="6">
        <f t="shared" si="9"/>
        <v>-0.5340371506783024</v>
      </c>
      <c r="S83" s="1">
        <v>0.15511</v>
      </c>
      <c r="T83" s="7">
        <v>2.38419576187384E-05</v>
      </c>
      <c r="U83" s="7">
        <v>4.14958960239539E-09</v>
      </c>
      <c r="V83" s="1">
        <v>0.00116412326223884</v>
      </c>
      <c r="W83" s="1">
        <v>0.0912609106921876</v>
      </c>
      <c r="X83" s="7">
        <v>1.58542898587299E-07</v>
      </c>
      <c r="Y83" s="1">
        <v>0.0004162</v>
      </c>
      <c r="Z83" s="7">
        <v>1.07E-05</v>
      </c>
      <c r="AA83" s="1">
        <v>0.0063677</v>
      </c>
      <c r="AB83" s="7">
        <v>3.02E-05</v>
      </c>
      <c r="AC83" s="8">
        <f t="shared" si="10"/>
        <v>0.0017062</v>
      </c>
      <c r="AD83">
        <v>24138</v>
      </c>
      <c r="AE83" t="s">
        <v>253</v>
      </c>
      <c r="AF83" t="s">
        <v>44</v>
      </c>
      <c r="AG83" t="s">
        <v>236</v>
      </c>
      <c r="AH83" t="s">
        <v>44</v>
      </c>
      <c r="AI83" t="s">
        <v>37</v>
      </c>
      <c r="AJ83" t="s">
        <v>254</v>
      </c>
      <c r="AK83" t="s">
        <v>255</v>
      </c>
      <c r="AL83" s="14" t="s">
        <v>1380</v>
      </c>
      <c r="AM83">
        <v>1</v>
      </c>
      <c r="AN83">
        <v>0</v>
      </c>
    </row>
    <row r="84" spans="1:40" ht="15">
      <c r="A84" s="1" t="s">
        <v>624</v>
      </c>
      <c r="B84" s="1" t="s">
        <v>263</v>
      </c>
      <c r="C84" s="1">
        <v>7.67176</v>
      </c>
      <c r="D84" s="3">
        <v>0.782</v>
      </c>
      <c r="E84" s="1">
        <v>-0.68379</v>
      </c>
      <c r="F84" s="1">
        <v>-0.6786</v>
      </c>
      <c r="G84" s="1">
        <v>-0.98584</v>
      </c>
      <c r="H84" s="1">
        <v>-0.96125</v>
      </c>
      <c r="I84" s="4">
        <f t="shared" si="0"/>
        <v>0.6225277267974697</v>
      </c>
      <c r="J84" s="4">
        <f t="shared" si="1"/>
        <v>0.6247712621906015</v>
      </c>
      <c r="K84" s="4">
        <f t="shared" si="2"/>
        <v>0.5049316444045409</v>
      </c>
      <c r="L84" s="4">
        <f t="shared" si="3"/>
        <v>0.5136117098504434</v>
      </c>
      <c r="M84" s="4">
        <f t="shared" si="4"/>
        <v>0.5477715388151952</v>
      </c>
      <c r="N84" s="5">
        <f t="shared" si="5"/>
        <v>-0.3774722732025303</v>
      </c>
      <c r="O84" s="5">
        <f t="shared" si="6"/>
        <v>-0.37522873780939847</v>
      </c>
      <c r="P84" s="6">
        <f t="shared" si="7"/>
        <v>-0.49506835559545914</v>
      </c>
      <c r="Q84" s="6">
        <f t="shared" si="8"/>
        <v>-0.48638829014955665</v>
      </c>
      <c r="R84" s="6">
        <f t="shared" si="9"/>
        <v>-0.4522284611848047</v>
      </c>
      <c r="S84" s="1">
        <v>0.09775</v>
      </c>
      <c r="T84" s="1">
        <v>0.00132138290963258</v>
      </c>
      <c r="U84" s="7">
        <v>3.28677591173684E-05</v>
      </c>
      <c r="V84" s="7">
        <v>2.00895203128331E-05</v>
      </c>
      <c r="W84" s="1">
        <v>0.084095374581887</v>
      </c>
      <c r="X84" s="7">
        <v>9.58972867157737E-05</v>
      </c>
      <c r="Y84" s="1">
        <v>0.0070183</v>
      </c>
      <c r="Z84" s="1">
        <v>0.0005102</v>
      </c>
      <c r="AA84" s="1">
        <v>0.000375</v>
      </c>
      <c r="AB84" s="1">
        <v>0.0010374</v>
      </c>
      <c r="AC84" s="8">
        <f t="shared" si="10"/>
        <v>0.002235225</v>
      </c>
      <c r="AD84" t="s">
        <v>44</v>
      </c>
      <c r="AE84" t="s">
        <v>44</v>
      </c>
      <c r="AF84" t="s">
        <v>44</v>
      </c>
      <c r="AG84" t="s">
        <v>44</v>
      </c>
      <c r="AH84" t="s">
        <v>44</v>
      </c>
      <c r="AI84" t="s">
        <v>165</v>
      </c>
      <c r="AJ84" t="s">
        <v>625</v>
      </c>
      <c r="AK84" t="s">
        <v>626</v>
      </c>
      <c r="AL84" s="14" t="s">
        <v>263</v>
      </c>
      <c r="AM84">
        <v>1</v>
      </c>
      <c r="AN84">
        <v>0</v>
      </c>
    </row>
    <row r="85" spans="1:40" ht="15">
      <c r="A85" s="1" t="s">
        <v>663</v>
      </c>
      <c r="B85" s="1" t="s">
        <v>664</v>
      </c>
      <c r="C85" s="1">
        <v>6.43445</v>
      </c>
      <c r="D85" s="3">
        <v>0.495</v>
      </c>
      <c r="E85" s="1">
        <v>-0.32129</v>
      </c>
      <c r="F85" s="1">
        <v>-0.39915</v>
      </c>
      <c r="G85" s="1">
        <v>-0.45341</v>
      </c>
      <c r="H85" s="1">
        <v>-0.56757</v>
      </c>
      <c r="I85" s="4">
        <f t="shared" si="0"/>
        <v>0.8003539131986986</v>
      </c>
      <c r="J85" s="4">
        <f t="shared" si="1"/>
        <v>0.7583049260501433</v>
      </c>
      <c r="K85" s="4">
        <f t="shared" si="2"/>
        <v>0.7303146114177552</v>
      </c>
      <c r="L85" s="4">
        <f t="shared" si="3"/>
        <v>0.6747523493578266</v>
      </c>
      <c r="M85" s="4">
        <f t="shared" si="4"/>
        <v>0.7211239622752417</v>
      </c>
      <c r="N85" s="5">
        <f t="shared" si="5"/>
        <v>-0.19964608680130136</v>
      </c>
      <c r="O85" s="5">
        <f t="shared" si="6"/>
        <v>-0.24169507394985668</v>
      </c>
      <c r="P85" s="6">
        <f t="shared" si="7"/>
        <v>-0.2696853885822448</v>
      </c>
      <c r="Q85" s="6">
        <f t="shared" si="8"/>
        <v>-0.3252476506421734</v>
      </c>
      <c r="R85" s="6">
        <f t="shared" si="9"/>
        <v>-0.2788760377247583</v>
      </c>
      <c r="S85" s="1">
        <v>0.06285</v>
      </c>
      <c r="T85" s="1">
        <v>0.0008823060568501</v>
      </c>
      <c r="U85" s="1">
        <v>0.000464349232978438</v>
      </c>
      <c r="V85" s="7">
        <v>1.02577810387963E-05</v>
      </c>
      <c r="W85" s="1">
        <v>0.181391869836959</v>
      </c>
      <c r="X85" s="1">
        <v>0.000182106444324814</v>
      </c>
      <c r="Y85" s="1">
        <v>0.0051591</v>
      </c>
      <c r="Z85" s="1">
        <v>0.0031913</v>
      </c>
      <c r="AA85" s="1">
        <v>0.0002473</v>
      </c>
      <c r="AB85" s="1">
        <v>0.0016194</v>
      </c>
      <c r="AC85" s="8">
        <f t="shared" si="10"/>
        <v>0.002554275</v>
      </c>
      <c r="AD85">
        <v>23034</v>
      </c>
      <c r="AE85" t="s">
        <v>665</v>
      </c>
      <c r="AF85" t="s">
        <v>666</v>
      </c>
      <c r="AG85" t="s">
        <v>667</v>
      </c>
      <c r="AH85" t="s">
        <v>668</v>
      </c>
      <c r="AI85" t="s">
        <v>37</v>
      </c>
      <c r="AJ85" t="s">
        <v>669</v>
      </c>
      <c r="AK85" t="s">
        <v>670</v>
      </c>
      <c r="AL85" s="14" t="s">
        <v>1380</v>
      </c>
      <c r="AM85">
        <v>1</v>
      </c>
      <c r="AN85">
        <v>0</v>
      </c>
    </row>
    <row r="86" spans="1:40" ht="15">
      <c r="A86" s="1" t="s">
        <v>342</v>
      </c>
      <c r="B86" s="1" t="s">
        <v>343</v>
      </c>
      <c r="C86" s="1">
        <v>9.6184</v>
      </c>
      <c r="D86" s="3">
        <v>0.959</v>
      </c>
      <c r="E86" s="1">
        <v>-0.58777</v>
      </c>
      <c r="F86" s="1">
        <v>-0.573</v>
      </c>
      <c r="G86" s="1">
        <v>-1.26378</v>
      </c>
      <c r="H86" s="1">
        <v>-0.57457</v>
      </c>
      <c r="I86" s="4">
        <f t="shared" si="0"/>
        <v>0.665370588027112</v>
      </c>
      <c r="J86" s="4">
        <f t="shared" si="1"/>
        <v>0.6722174970763131</v>
      </c>
      <c r="K86" s="4">
        <f t="shared" si="2"/>
        <v>0.4164513862613858</v>
      </c>
      <c r="L86" s="4">
        <f t="shared" si="3"/>
        <v>0.6714863602843821</v>
      </c>
      <c r="M86" s="4">
        <f t="shared" si="4"/>
        <v>0.5867184145406936</v>
      </c>
      <c r="N86" s="5">
        <f t="shared" si="5"/>
        <v>-0.334629411972888</v>
      </c>
      <c r="O86" s="5">
        <f t="shared" si="6"/>
        <v>-0.32778250292368694</v>
      </c>
      <c r="P86" s="6">
        <f t="shared" si="7"/>
        <v>-0.5835486137386142</v>
      </c>
      <c r="Q86" s="6">
        <f t="shared" si="8"/>
        <v>-0.32851363971561787</v>
      </c>
      <c r="R86" s="6">
        <f t="shared" si="9"/>
        <v>-0.4132815854593064</v>
      </c>
      <c r="S86" s="1">
        <v>0.08155</v>
      </c>
      <c r="T86" s="1">
        <v>0.000913607808174232</v>
      </c>
      <c r="U86" s="7">
        <v>1.27426835973504E-08</v>
      </c>
      <c r="V86" s="1">
        <v>0.000888677534515117</v>
      </c>
      <c r="W86" s="1">
        <v>0.365116944959725</v>
      </c>
      <c r="X86" s="7">
        <v>7.94336741938295E-07</v>
      </c>
      <c r="Y86" s="1">
        <v>0.0052956</v>
      </c>
      <c r="Z86" s="7">
        <v>1.41E-05</v>
      </c>
      <c r="AA86" s="1">
        <v>0.0051855</v>
      </c>
      <c r="AB86" s="7">
        <v>6.07E-05</v>
      </c>
      <c r="AC86" s="8">
        <f t="shared" si="10"/>
        <v>0.002638975</v>
      </c>
      <c r="AD86">
        <v>55337</v>
      </c>
      <c r="AE86" t="s">
        <v>344</v>
      </c>
      <c r="AF86" t="s">
        <v>44</v>
      </c>
      <c r="AG86" t="s">
        <v>44</v>
      </c>
      <c r="AH86" t="s">
        <v>44</v>
      </c>
      <c r="AI86" t="s">
        <v>37</v>
      </c>
      <c r="AJ86" t="s">
        <v>345</v>
      </c>
      <c r="AK86" t="s">
        <v>346</v>
      </c>
      <c r="AL86" s="14" t="s">
        <v>263</v>
      </c>
      <c r="AM86">
        <v>1</v>
      </c>
      <c r="AN86">
        <v>0</v>
      </c>
    </row>
    <row r="87" spans="1:40" ht="15">
      <c r="A87" s="1" t="s">
        <v>198</v>
      </c>
      <c r="B87" s="1" t="s">
        <v>199</v>
      </c>
      <c r="C87" s="1">
        <v>9.7196</v>
      </c>
      <c r="D87" s="3">
        <v>0.963</v>
      </c>
      <c r="E87" s="1">
        <v>-0.44565</v>
      </c>
      <c r="F87" s="1">
        <v>-0.62889</v>
      </c>
      <c r="G87" s="1">
        <v>-1.43967</v>
      </c>
      <c r="H87" s="1">
        <v>-0.55834</v>
      </c>
      <c r="I87" s="4">
        <f t="shared" si="0"/>
        <v>0.7342534274039322</v>
      </c>
      <c r="J87" s="4">
        <f t="shared" si="1"/>
        <v>0.6466737704751604</v>
      </c>
      <c r="K87" s="4">
        <f t="shared" si="2"/>
        <v>0.3686516195234634</v>
      </c>
      <c r="L87" s="4">
        <f t="shared" si="3"/>
        <v>0.679083083876244</v>
      </c>
      <c r="M87" s="4">
        <f t="shared" si="4"/>
        <v>0.564802824624956</v>
      </c>
      <c r="N87" s="5">
        <f t="shared" si="5"/>
        <v>-0.2657465725960678</v>
      </c>
      <c r="O87" s="5">
        <f t="shared" si="6"/>
        <v>-0.3533262295248396</v>
      </c>
      <c r="P87" s="6">
        <f t="shared" si="7"/>
        <v>-0.6313483804765365</v>
      </c>
      <c r="Q87" s="6">
        <f t="shared" si="8"/>
        <v>-0.32091691612375595</v>
      </c>
      <c r="R87" s="6">
        <f t="shared" si="9"/>
        <v>-0.43519717537504404</v>
      </c>
      <c r="S87" s="1">
        <v>0.18073</v>
      </c>
      <c r="T87" s="1">
        <v>0.000432900287844364</v>
      </c>
      <c r="U87" s="7">
        <v>1.07325765191086E-09</v>
      </c>
      <c r="V87" s="1">
        <v>0.00146191993388024</v>
      </c>
      <c r="W87" s="1">
        <v>0.0108982554918644</v>
      </c>
      <c r="X87" s="7">
        <v>4.7799171176699E-08</v>
      </c>
      <c r="Y87" s="1">
        <v>0.0030304</v>
      </c>
      <c r="Z87" s="7">
        <v>5.3E-06</v>
      </c>
      <c r="AA87" s="1">
        <v>0.0075918</v>
      </c>
      <c r="AB87" s="7">
        <v>2.06E-05</v>
      </c>
      <c r="AC87" s="8">
        <f t="shared" si="10"/>
        <v>0.002662025</v>
      </c>
      <c r="AD87">
        <v>23586</v>
      </c>
      <c r="AE87" t="s">
        <v>200</v>
      </c>
      <c r="AF87" t="s">
        <v>201</v>
      </c>
      <c r="AG87" t="s">
        <v>202</v>
      </c>
      <c r="AH87" t="s">
        <v>77</v>
      </c>
      <c r="AI87" t="s">
        <v>37</v>
      </c>
      <c r="AJ87" t="s">
        <v>203</v>
      </c>
      <c r="AK87" t="s">
        <v>204</v>
      </c>
      <c r="AL87" s="14" t="s">
        <v>1381</v>
      </c>
      <c r="AM87">
        <v>1</v>
      </c>
      <c r="AN87">
        <v>0</v>
      </c>
    </row>
    <row r="88" spans="1:40" ht="15">
      <c r="A88" s="1" t="s">
        <v>319</v>
      </c>
      <c r="B88" s="1" t="s">
        <v>320</v>
      </c>
      <c r="C88" s="1">
        <v>9.34567</v>
      </c>
      <c r="D88" s="3">
        <v>0.948</v>
      </c>
      <c r="E88" s="1">
        <v>-0.77848</v>
      </c>
      <c r="F88" s="1">
        <v>-0.95285</v>
      </c>
      <c r="G88" s="1">
        <v>-1.50331</v>
      </c>
      <c r="H88" s="1">
        <v>-2.05756</v>
      </c>
      <c r="I88" s="4">
        <f t="shared" si="0"/>
        <v>0.582980688741784</v>
      </c>
      <c r="J88" s="4">
        <f t="shared" si="1"/>
        <v>0.5166109041585809</v>
      </c>
      <c r="K88" s="4">
        <f t="shared" si="2"/>
        <v>0.3527431568016177</v>
      </c>
      <c r="L88" s="4">
        <f t="shared" si="3"/>
        <v>0.24022196885668262</v>
      </c>
      <c r="M88" s="4">
        <f t="shared" si="4"/>
        <v>0.3698586766056271</v>
      </c>
      <c r="N88" s="5">
        <f t="shared" si="5"/>
        <v>-0.417019311258216</v>
      </c>
      <c r="O88" s="5">
        <f t="shared" si="6"/>
        <v>-0.4833890958414191</v>
      </c>
      <c r="P88" s="6">
        <f t="shared" si="7"/>
        <v>-0.6472568431983823</v>
      </c>
      <c r="Q88" s="6">
        <f t="shared" si="8"/>
        <v>-0.7597780311433173</v>
      </c>
      <c r="R88" s="6">
        <f t="shared" si="9"/>
        <v>-0.6301413233943729</v>
      </c>
      <c r="S88" s="1">
        <v>0.22826</v>
      </c>
      <c r="T88" s="1">
        <v>0.00213663325244057</v>
      </c>
      <c r="U88" s="7">
        <v>2.29014949793595E-05</v>
      </c>
      <c r="V88" s="7">
        <v>3.01456295373458E-08</v>
      </c>
      <c r="W88" s="1">
        <v>0.0492362133246823</v>
      </c>
      <c r="X88" s="7">
        <v>6.51064749446206E-07</v>
      </c>
      <c r="Y88" s="1">
        <v>0.0101764</v>
      </c>
      <c r="Z88" s="1">
        <v>0.0004066</v>
      </c>
      <c r="AA88" s="7">
        <v>1.78E-05</v>
      </c>
      <c r="AB88" s="7">
        <v>5.47E-05</v>
      </c>
      <c r="AC88" s="8">
        <f t="shared" si="10"/>
        <v>0.002663875</v>
      </c>
      <c r="AD88">
        <v>710</v>
      </c>
      <c r="AE88" t="s">
        <v>321</v>
      </c>
      <c r="AF88" t="s">
        <v>322</v>
      </c>
      <c r="AG88" t="s">
        <v>323</v>
      </c>
      <c r="AH88" t="s">
        <v>324</v>
      </c>
      <c r="AI88" t="s">
        <v>37</v>
      </c>
      <c r="AJ88" t="s">
        <v>325</v>
      </c>
      <c r="AK88" t="s">
        <v>326</v>
      </c>
      <c r="AL88" s="14" t="s">
        <v>1379</v>
      </c>
      <c r="AM88">
        <v>1</v>
      </c>
      <c r="AN88">
        <v>0</v>
      </c>
    </row>
    <row r="89" spans="1:40" ht="15">
      <c r="A89" s="1" t="s">
        <v>182</v>
      </c>
      <c r="B89" s="1" t="s">
        <v>183</v>
      </c>
      <c r="C89" s="1">
        <v>9.65565</v>
      </c>
      <c r="D89" s="3">
        <v>0.961</v>
      </c>
      <c r="E89" s="1">
        <v>-0.4794</v>
      </c>
      <c r="F89" s="1">
        <v>-0.56145</v>
      </c>
      <c r="G89" s="1">
        <v>-1.52702</v>
      </c>
      <c r="H89" s="1">
        <v>-0.83374</v>
      </c>
      <c r="I89" s="4">
        <f t="shared" si="0"/>
        <v>0.7172758686330046</v>
      </c>
      <c r="J89" s="4">
        <f t="shared" si="1"/>
        <v>0.677620769516477</v>
      </c>
      <c r="K89" s="4">
        <f t="shared" si="2"/>
        <v>0.34699336937104197</v>
      </c>
      <c r="L89" s="4">
        <f t="shared" si="3"/>
        <v>0.5610728467304206</v>
      </c>
      <c r="M89" s="4">
        <f t="shared" si="4"/>
        <v>0.5285623285393132</v>
      </c>
      <c r="N89" s="5">
        <f t="shared" si="5"/>
        <v>-0.28272413136699537</v>
      </c>
      <c r="O89" s="5">
        <f t="shared" si="6"/>
        <v>-0.322379230483523</v>
      </c>
      <c r="P89" s="6">
        <f t="shared" si="7"/>
        <v>-0.653006630628958</v>
      </c>
      <c r="Q89" s="6">
        <f t="shared" si="8"/>
        <v>-0.43892715326957943</v>
      </c>
      <c r="R89" s="6">
        <f t="shared" si="9"/>
        <v>-0.47143767146068677</v>
      </c>
      <c r="S89" s="1">
        <v>0.1683</v>
      </c>
      <c r="T89" s="1">
        <v>0.00238480527867612</v>
      </c>
      <c r="U89" s="7">
        <v>1.13404625172849E-09</v>
      </c>
      <c r="V89" s="7">
        <v>2.57615521154689E-05</v>
      </c>
      <c r="W89" s="1">
        <v>0.0391445603157891</v>
      </c>
      <c r="X89" s="7">
        <v>3.62264517272948E-08</v>
      </c>
      <c r="Y89" s="1">
        <v>0.0110807</v>
      </c>
      <c r="Z89" s="7">
        <v>5.5E-06</v>
      </c>
      <c r="AA89" s="1">
        <v>0.0004363</v>
      </c>
      <c r="AB89" s="7">
        <v>1.9E-05</v>
      </c>
      <c r="AC89" s="8">
        <f t="shared" si="10"/>
        <v>0.0028853750000000004</v>
      </c>
      <c r="AD89">
        <v>54625</v>
      </c>
      <c r="AE89" t="s">
        <v>184</v>
      </c>
      <c r="AF89" t="s">
        <v>284</v>
      </c>
      <c r="AG89" t="s">
        <v>285</v>
      </c>
      <c r="AH89" t="s">
        <v>286</v>
      </c>
      <c r="AI89" t="s">
        <v>37</v>
      </c>
      <c r="AJ89" t="s">
        <v>287</v>
      </c>
      <c r="AK89" t="s">
        <v>288</v>
      </c>
      <c r="AL89" s="14" t="s">
        <v>263</v>
      </c>
      <c r="AM89">
        <v>1</v>
      </c>
      <c r="AN89">
        <v>0</v>
      </c>
    </row>
    <row r="90" spans="1:40" ht="15">
      <c r="A90" s="1" t="s">
        <v>400</v>
      </c>
      <c r="B90" s="1" t="s">
        <v>401</v>
      </c>
      <c r="C90" s="1">
        <v>10.7454</v>
      </c>
      <c r="D90" s="3">
        <v>0.985</v>
      </c>
      <c r="E90" s="1">
        <v>-1.11476</v>
      </c>
      <c r="F90" s="1">
        <v>-0.97799</v>
      </c>
      <c r="G90" s="1">
        <v>-1.85848</v>
      </c>
      <c r="H90" s="1">
        <v>-1.84886</v>
      </c>
      <c r="I90" s="4">
        <f t="shared" si="0"/>
        <v>0.46176796653492513</v>
      </c>
      <c r="J90" s="4">
        <f t="shared" si="1"/>
        <v>0.507686569437661</v>
      </c>
      <c r="K90" s="4">
        <f t="shared" si="2"/>
        <v>0.2757666692387596</v>
      </c>
      <c r="L90" s="4">
        <f t="shared" si="3"/>
        <v>0.27761164670231275</v>
      </c>
      <c r="M90" s="4">
        <f t="shared" si="4"/>
        <v>0.3536882951262445</v>
      </c>
      <c r="N90" s="5">
        <f t="shared" si="5"/>
        <v>-0.5382320334650749</v>
      </c>
      <c r="O90" s="5">
        <f t="shared" si="6"/>
        <v>-0.492313430562339</v>
      </c>
      <c r="P90" s="6">
        <f t="shared" si="7"/>
        <v>-0.7242333307612404</v>
      </c>
      <c r="Q90" s="6">
        <f t="shared" si="8"/>
        <v>-0.7223883532976872</v>
      </c>
      <c r="R90" s="6">
        <f t="shared" si="9"/>
        <v>-0.6463117048737556</v>
      </c>
      <c r="S90" s="1">
        <v>0.20606</v>
      </c>
      <c r="T90" s="1">
        <v>0.0028920787454558</v>
      </c>
      <c r="U90" s="7">
        <v>2.2034803779591E-06</v>
      </c>
      <c r="V90" s="7">
        <v>7.54659829153232E-07</v>
      </c>
      <c r="W90" s="1">
        <v>0.133411488078881</v>
      </c>
      <c r="X90" s="7">
        <v>3.51726438807543E-06</v>
      </c>
      <c r="Y90" s="1">
        <v>0.0128847</v>
      </c>
      <c r="Z90" s="1">
        <v>0.0001026</v>
      </c>
      <c r="AA90" s="7">
        <v>5.9E-05</v>
      </c>
      <c r="AB90" s="1">
        <v>0.0001314</v>
      </c>
      <c r="AC90" s="8">
        <f t="shared" si="10"/>
        <v>0.003294425</v>
      </c>
      <c r="AD90">
        <v>4061</v>
      </c>
      <c r="AE90" t="s">
        <v>402</v>
      </c>
      <c r="AF90" t="s">
        <v>403</v>
      </c>
      <c r="AG90" t="s">
        <v>44</v>
      </c>
      <c r="AH90" t="s">
        <v>404</v>
      </c>
      <c r="AI90" t="s">
        <v>37</v>
      </c>
      <c r="AJ90" t="s">
        <v>405</v>
      </c>
      <c r="AK90" t="s">
        <v>406</v>
      </c>
      <c r="AL90" s="14" t="s">
        <v>1380</v>
      </c>
      <c r="AM90">
        <v>1</v>
      </c>
      <c r="AN90">
        <v>0</v>
      </c>
    </row>
    <row r="91" spans="1:40" ht="15">
      <c r="A91" s="1" t="s">
        <v>658</v>
      </c>
      <c r="B91" s="1" t="s">
        <v>659</v>
      </c>
      <c r="C91" s="1">
        <v>6.48751</v>
      </c>
      <c r="D91" s="3">
        <v>0.51</v>
      </c>
      <c r="E91" s="1">
        <v>-0.21684</v>
      </c>
      <c r="F91" s="1">
        <v>-0.33178</v>
      </c>
      <c r="G91" s="1">
        <v>-0.32181</v>
      </c>
      <c r="H91" s="1">
        <v>-0.4682</v>
      </c>
      <c r="I91" s="4">
        <f t="shared" si="0"/>
        <v>0.8604480520626621</v>
      </c>
      <c r="J91" s="4">
        <f t="shared" si="1"/>
        <v>0.7945555545256382</v>
      </c>
      <c r="K91" s="4">
        <f t="shared" si="2"/>
        <v>0.8000654883908807</v>
      </c>
      <c r="L91" s="4">
        <f t="shared" si="3"/>
        <v>0.7228659298302536</v>
      </c>
      <c r="M91" s="4">
        <f t="shared" si="4"/>
        <v>0.7724956575822576</v>
      </c>
      <c r="N91" s="5">
        <f t="shared" si="5"/>
        <v>-0.13955194793733794</v>
      </c>
      <c r="O91" s="5">
        <f t="shared" si="6"/>
        <v>-0.2054444454743618</v>
      </c>
      <c r="P91" s="6">
        <f t="shared" si="7"/>
        <v>-0.19993451160911935</v>
      </c>
      <c r="Q91" s="6">
        <f t="shared" si="8"/>
        <v>-0.27713407016974645</v>
      </c>
      <c r="R91" s="6">
        <f t="shared" si="9"/>
        <v>-0.22750434241774253</v>
      </c>
      <c r="S91" s="1">
        <v>0.03363</v>
      </c>
      <c r="T91" s="1">
        <v>0.000661094204370265</v>
      </c>
      <c r="U91" s="1">
        <v>0.00162057430020908</v>
      </c>
      <c r="V91" s="7">
        <v>7.47207096167221E-06</v>
      </c>
      <c r="W91" s="1">
        <v>0.186533670397639</v>
      </c>
      <c r="X91" s="1">
        <v>0.0001605721056952</v>
      </c>
      <c r="Y91" s="1">
        <v>0.0041528</v>
      </c>
      <c r="Z91" s="1">
        <v>0.0082123</v>
      </c>
      <c r="AA91" s="1">
        <v>0.0002046</v>
      </c>
      <c r="AB91" s="1">
        <v>0.0014807</v>
      </c>
      <c r="AC91" s="8">
        <f t="shared" si="10"/>
        <v>0.0035126000000000003</v>
      </c>
      <c r="AD91">
        <v>100132074</v>
      </c>
      <c r="AE91" t="s">
        <v>660</v>
      </c>
      <c r="AF91" t="s">
        <v>284</v>
      </c>
      <c r="AG91" t="s">
        <v>661</v>
      </c>
      <c r="AH91" t="s">
        <v>286</v>
      </c>
      <c r="AI91" t="s">
        <v>37</v>
      </c>
      <c r="AJ91" t="s">
        <v>44</v>
      </c>
      <c r="AK91" t="s">
        <v>662</v>
      </c>
      <c r="AL91" s="14" t="s">
        <v>263</v>
      </c>
      <c r="AM91">
        <v>1</v>
      </c>
      <c r="AN91">
        <v>0</v>
      </c>
    </row>
    <row r="92" spans="1:40" ht="15">
      <c r="A92" s="1" t="s">
        <v>481</v>
      </c>
      <c r="B92" s="1" t="s">
        <v>482</v>
      </c>
      <c r="C92" s="1">
        <v>11.46244</v>
      </c>
      <c r="D92" s="3">
        <v>0.992</v>
      </c>
      <c r="E92" s="1">
        <v>-0.44514</v>
      </c>
      <c r="F92" s="1">
        <v>-0.42781</v>
      </c>
      <c r="G92" s="1">
        <v>-0.75482</v>
      </c>
      <c r="H92" s="1">
        <v>-0.78215</v>
      </c>
      <c r="I92" s="4">
        <f t="shared" si="0"/>
        <v>0.7345130355910737</v>
      </c>
      <c r="J92" s="4">
        <f t="shared" si="1"/>
        <v>0.7433893886381568</v>
      </c>
      <c r="K92" s="4">
        <f t="shared" si="2"/>
        <v>0.5926203200171313</v>
      </c>
      <c r="L92" s="4">
        <f t="shared" si="3"/>
        <v>0.5814995579138956</v>
      </c>
      <c r="M92" s="4">
        <f t="shared" si="4"/>
        <v>0.6391697555230612</v>
      </c>
      <c r="N92" s="5">
        <f t="shared" si="5"/>
        <v>-0.2654869644089263</v>
      </c>
      <c r="O92" s="5">
        <f t="shared" si="6"/>
        <v>-0.25661061136184316</v>
      </c>
      <c r="P92" s="6">
        <f t="shared" si="7"/>
        <v>-0.4073796799828687</v>
      </c>
      <c r="Q92" s="6">
        <f t="shared" si="8"/>
        <v>-0.4185004420861044</v>
      </c>
      <c r="R92" s="6">
        <f t="shared" si="9"/>
        <v>-0.36083024447693873</v>
      </c>
      <c r="S92" s="1">
        <v>0.1022</v>
      </c>
      <c r="T92" s="1">
        <v>0.00311996174331429</v>
      </c>
      <c r="U92" s="7">
        <v>8.73819340724754E-06</v>
      </c>
      <c r="V92" s="7">
        <v>1.58721233969856E-06</v>
      </c>
      <c r="W92" s="1">
        <v>0.166170327348695</v>
      </c>
      <c r="X92" s="7">
        <v>1.13182283820734E-05</v>
      </c>
      <c r="Y92" s="1">
        <v>0.0136806</v>
      </c>
      <c r="Z92" s="1">
        <v>0.0002249</v>
      </c>
      <c r="AA92" s="7">
        <v>8.63E-05</v>
      </c>
      <c r="AB92" s="1">
        <v>0.0002624</v>
      </c>
      <c r="AC92" s="8">
        <f t="shared" si="10"/>
        <v>0.00356355</v>
      </c>
      <c r="AD92">
        <v>4502</v>
      </c>
      <c r="AE92" t="s">
        <v>483</v>
      </c>
      <c r="AF92" t="s">
        <v>484</v>
      </c>
      <c r="AG92" t="s">
        <v>269</v>
      </c>
      <c r="AH92" t="s">
        <v>44</v>
      </c>
      <c r="AI92" t="s">
        <v>37</v>
      </c>
      <c r="AJ92" t="s">
        <v>485</v>
      </c>
      <c r="AK92" t="s">
        <v>486</v>
      </c>
      <c r="AL92" s="14" t="s">
        <v>1381</v>
      </c>
      <c r="AM92">
        <v>1</v>
      </c>
      <c r="AN92">
        <v>0</v>
      </c>
    </row>
    <row r="93" spans="1:40" ht="15">
      <c r="A93" s="1" t="s">
        <v>450</v>
      </c>
      <c r="B93" s="1" t="s">
        <v>451</v>
      </c>
      <c r="C93" s="1">
        <v>9.91208</v>
      </c>
      <c r="D93" s="3">
        <v>0.97</v>
      </c>
      <c r="E93" s="1">
        <v>-0.60846</v>
      </c>
      <c r="F93" s="1">
        <v>-0.56714</v>
      </c>
      <c r="G93" s="1">
        <v>-1.07318</v>
      </c>
      <c r="H93" s="1">
        <v>-1.03955</v>
      </c>
      <c r="I93" s="4">
        <f t="shared" si="0"/>
        <v>0.6558964628713242</v>
      </c>
      <c r="J93" s="4">
        <f t="shared" si="1"/>
        <v>0.6749534914879437</v>
      </c>
      <c r="K93" s="4">
        <f t="shared" si="2"/>
        <v>0.47527024911359406</v>
      </c>
      <c r="L93" s="4">
        <f t="shared" si="3"/>
        <v>0.48647919079917734</v>
      </c>
      <c r="M93" s="4">
        <f t="shared" si="4"/>
        <v>0.5455676438002385</v>
      </c>
      <c r="N93" s="5">
        <f t="shared" si="5"/>
        <v>-0.3441035371286758</v>
      </c>
      <c r="O93" s="5">
        <f t="shared" si="6"/>
        <v>-0.3250465085120563</v>
      </c>
      <c r="P93" s="6">
        <f t="shared" si="7"/>
        <v>-0.5247297508864059</v>
      </c>
      <c r="Q93" s="6">
        <f t="shared" si="8"/>
        <v>-0.5135208092008227</v>
      </c>
      <c r="R93" s="6">
        <f t="shared" si="9"/>
        <v>-0.45443235619976163</v>
      </c>
      <c r="S93" s="1">
        <v>0.04263</v>
      </c>
      <c r="T93" s="1">
        <v>0.0034812897528192</v>
      </c>
      <c r="U93" s="7">
        <v>3.53071233735985E-06</v>
      </c>
      <c r="V93" s="7">
        <v>1.90292111361387E-06</v>
      </c>
      <c r="W93" s="1">
        <v>0.651045164809525</v>
      </c>
      <c r="X93" s="7">
        <v>8.0736870300413E-06</v>
      </c>
      <c r="Y93" s="1">
        <v>0.0149055</v>
      </c>
      <c r="Z93" s="1">
        <v>0.0001315</v>
      </c>
      <c r="AA93" s="7">
        <v>9.48E-05</v>
      </c>
      <c r="AB93" s="1">
        <v>0.0002148</v>
      </c>
      <c r="AC93" s="8">
        <f t="shared" si="10"/>
        <v>0.00383665</v>
      </c>
      <c r="AD93">
        <v>684</v>
      </c>
      <c r="AE93" t="s">
        <v>452</v>
      </c>
      <c r="AF93" t="s">
        <v>455</v>
      </c>
      <c r="AG93" t="s">
        <v>456</v>
      </c>
      <c r="AH93" t="s">
        <v>457</v>
      </c>
      <c r="AI93" t="s">
        <v>37</v>
      </c>
      <c r="AJ93" t="s">
        <v>458</v>
      </c>
      <c r="AK93" t="s">
        <v>459</v>
      </c>
      <c r="AL93" s="14" t="s">
        <v>1381</v>
      </c>
      <c r="AM93">
        <v>1</v>
      </c>
      <c r="AN93">
        <v>0</v>
      </c>
    </row>
    <row r="94" spans="1:40" ht="15">
      <c r="A94" s="1" t="s">
        <v>705</v>
      </c>
      <c r="B94" s="1" t="s">
        <v>263</v>
      </c>
      <c r="C94" s="1">
        <v>6.5535</v>
      </c>
      <c r="D94" s="3">
        <v>0.526</v>
      </c>
      <c r="E94" s="1">
        <v>-0.22619</v>
      </c>
      <c r="F94" s="1">
        <v>-0.5756</v>
      </c>
      <c r="G94" s="1">
        <v>-0.78634</v>
      </c>
      <c r="H94" s="1">
        <v>-0.67685</v>
      </c>
      <c r="I94" s="4">
        <f t="shared" si="0"/>
        <v>0.8548895832600715</v>
      </c>
      <c r="J94" s="4">
        <f t="shared" si="1"/>
        <v>0.6710071293324552</v>
      </c>
      <c r="K94" s="4">
        <f t="shared" si="2"/>
        <v>0.5798131665569726</v>
      </c>
      <c r="L94" s="4">
        <f t="shared" si="3"/>
        <v>0.6255295742848186</v>
      </c>
      <c r="M94" s="4">
        <f t="shared" si="4"/>
        <v>0.6254499567247488</v>
      </c>
      <c r="N94" s="5">
        <f t="shared" si="5"/>
        <v>-0.14511041673992853</v>
      </c>
      <c r="O94" s="5">
        <f t="shared" si="6"/>
        <v>-0.3289928706675448</v>
      </c>
      <c r="P94" s="6">
        <f t="shared" si="7"/>
        <v>-0.42018683344302743</v>
      </c>
      <c r="Q94" s="6">
        <f t="shared" si="8"/>
        <v>-0.3744704257151814</v>
      </c>
      <c r="R94" s="6">
        <f t="shared" si="9"/>
        <v>-0.37455004327525127</v>
      </c>
      <c r="S94" s="1">
        <v>0.19514</v>
      </c>
      <c r="T94" s="1">
        <v>0.0019069177708415</v>
      </c>
      <c r="U94" s="1">
        <v>0.000133685234656802</v>
      </c>
      <c r="V94" s="1">
        <v>0.00036888340933076</v>
      </c>
      <c r="W94" s="1">
        <v>0.008901415652154</v>
      </c>
      <c r="X94" s="1">
        <v>0.000339327277691481</v>
      </c>
      <c r="Y94" s="1">
        <v>0.0093117</v>
      </c>
      <c r="Z94" s="1">
        <v>0.0013023</v>
      </c>
      <c r="AA94" s="1">
        <v>0.0026904</v>
      </c>
      <c r="AB94" s="1">
        <v>0.0025311</v>
      </c>
      <c r="AC94" s="8">
        <f t="shared" si="10"/>
        <v>0.003958875</v>
      </c>
      <c r="AD94" t="s">
        <v>44</v>
      </c>
      <c r="AE94" t="s">
        <v>44</v>
      </c>
      <c r="AF94" t="s">
        <v>44</v>
      </c>
      <c r="AG94" t="s">
        <v>44</v>
      </c>
      <c r="AH94" t="s">
        <v>44</v>
      </c>
      <c r="AI94" t="s">
        <v>165</v>
      </c>
      <c r="AJ94" t="s">
        <v>706</v>
      </c>
      <c r="AK94" t="s">
        <v>707</v>
      </c>
      <c r="AL94" s="14" t="s">
        <v>263</v>
      </c>
      <c r="AM94">
        <v>1</v>
      </c>
      <c r="AN94">
        <v>0</v>
      </c>
    </row>
    <row r="95" spans="1:40" ht="15">
      <c r="A95" s="1" t="s">
        <v>711</v>
      </c>
      <c r="B95" s="1" t="s">
        <v>712</v>
      </c>
      <c r="C95" s="1">
        <v>6.84049</v>
      </c>
      <c r="D95" s="3">
        <v>0.6</v>
      </c>
      <c r="E95" s="1">
        <v>-0.37263</v>
      </c>
      <c r="F95" s="1">
        <v>-0.43716</v>
      </c>
      <c r="G95" s="1">
        <v>-0.46598</v>
      </c>
      <c r="H95" s="1">
        <v>-0.61264</v>
      </c>
      <c r="I95" s="4">
        <f t="shared" si="0"/>
        <v>0.7723731939645548</v>
      </c>
      <c r="J95" s="4">
        <f t="shared" si="1"/>
        <v>0.7385871153166976</v>
      </c>
      <c r="K95" s="4">
        <f t="shared" si="2"/>
        <v>0.7239791226019645</v>
      </c>
      <c r="L95" s="4">
        <f t="shared" si="3"/>
        <v>0.6539988481936718</v>
      </c>
      <c r="M95" s="4">
        <f t="shared" si="4"/>
        <v>0.7055216953707779</v>
      </c>
      <c r="N95" s="5">
        <f t="shared" si="5"/>
        <v>-0.22762680603544516</v>
      </c>
      <c r="O95" s="5">
        <f t="shared" si="6"/>
        <v>-0.26141288468330237</v>
      </c>
      <c r="P95" s="6">
        <f t="shared" si="7"/>
        <v>-0.2760208773980355</v>
      </c>
      <c r="Q95" s="6">
        <f t="shared" si="8"/>
        <v>-0.3460011518063282</v>
      </c>
      <c r="R95" s="6">
        <f t="shared" si="9"/>
        <v>-0.29447830462922203</v>
      </c>
      <c r="S95" s="1">
        <v>0.06894</v>
      </c>
      <c r="T95" s="1">
        <v>0.00118540739653352</v>
      </c>
      <c r="U95" s="1">
        <v>0.00123420132869861</v>
      </c>
      <c r="V95" s="7">
        <v>1.99378515408071E-05</v>
      </c>
      <c r="W95" s="1">
        <v>0.25499236552068</v>
      </c>
      <c r="X95" s="1">
        <v>0.000395145574906719</v>
      </c>
      <c r="Y95" s="1">
        <v>0.0064584</v>
      </c>
      <c r="Z95" s="1">
        <v>0.0066582</v>
      </c>
      <c r="AA95" s="1">
        <v>0.0003732</v>
      </c>
      <c r="AB95" s="1">
        <v>0.002831</v>
      </c>
      <c r="AC95" s="8">
        <f t="shared" si="10"/>
        <v>0.0040802</v>
      </c>
      <c r="AD95">
        <v>6355</v>
      </c>
      <c r="AE95" t="s">
        <v>713</v>
      </c>
      <c r="AF95" t="s">
        <v>714</v>
      </c>
      <c r="AG95" t="s">
        <v>715</v>
      </c>
      <c r="AH95" t="s">
        <v>716</v>
      </c>
      <c r="AI95" t="s">
        <v>37</v>
      </c>
      <c r="AJ95" t="s">
        <v>717</v>
      </c>
      <c r="AK95" t="s">
        <v>718</v>
      </c>
      <c r="AL95" s="14" t="s">
        <v>1379</v>
      </c>
      <c r="AM95">
        <v>1</v>
      </c>
      <c r="AN95">
        <v>0</v>
      </c>
    </row>
    <row r="96" spans="1:40" ht="15">
      <c r="A96" s="1" t="s">
        <v>558</v>
      </c>
      <c r="B96" s="1" t="s">
        <v>559</v>
      </c>
      <c r="C96" s="1">
        <v>10.41742</v>
      </c>
      <c r="D96" s="3">
        <v>0.98</v>
      </c>
      <c r="E96" s="1">
        <v>-0.69426</v>
      </c>
      <c r="F96" s="1">
        <v>-0.72694</v>
      </c>
      <c r="G96" s="1">
        <v>-1.10767</v>
      </c>
      <c r="H96" s="1">
        <v>-1.26598</v>
      </c>
      <c r="I96" s="4">
        <f t="shared" si="0"/>
        <v>0.618026240805507</v>
      </c>
      <c r="J96" s="4">
        <f t="shared" si="1"/>
        <v>0.6041840484806554</v>
      </c>
      <c r="K96" s="4">
        <f t="shared" si="2"/>
        <v>0.464042870599343</v>
      </c>
      <c r="L96" s="4">
        <f t="shared" si="3"/>
        <v>0.41581681359253664</v>
      </c>
      <c r="M96" s="4">
        <f t="shared" si="4"/>
        <v>0.49468124422417836</v>
      </c>
      <c r="N96" s="5">
        <f t="shared" si="5"/>
        <v>-0.38197375919449295</v>
      </c>
      <c r="O96" s="5">
        <f t="shared" si="6"/>
        <v>-0.39581595151934457</v>
      </c>
      <c r="P96" s="6">
        <f t="shared" si="7"/>
        <v>-0.535957129400657</v>
      </c>
      <c r="Q96" s="6">
        <f t="shared" si="8"/>
        <v>-0.5841831864074634</v>
      </c>
      <c r="R96" s="6">
        <f t="shared" si="9"/>
        <v>-0.5053187557758216</v>
      </c>
      <c r="S96" s="1">
        <v>-0.07194</v>
      </c>
      <c r="T96" s="1">
        <v>0.00346639466381466</v>
      </c>
      <c r="U96" s="7">
        <v>8.37975333279927E-05</v>
      </c>
      <c r="V96" s="7">
        <v>4.41405778776756E-06</v>
      </c>
      <c r="W96" s="1">
        <v>0.512069053049259</v>
      </c>
      <c r="X96" s="7">
        <v>6.4464643481088E-05</v>
      </c>
      <c r="Y96" s="1">
        <v>0.014858</v>
      </c>
      <c r="Z96" s="1">
        <v>0.0009478</v>
      </c>
      <c r="AA96" s="1">
        <v>0.000151</v>
      </c>
      <c r="AB96" s="1">
        <v>0.0007962</v>
      </c>
      <c r="AC96" s="8">
        <f t="shared" si="10"/>
        <v>0.00418825</v>
      </c>
      <c r="AD96">
        <v>9997</v>
      </c>
      <c r="AE96" t="s">
        <v>560</v>
      </c>
      <c r="AF96" t="s">
        <v>561</v>
      </c>
      <c r="AG96" t="s">
        <v>562</v>
      </c>
      <c r="AH96" t="s">
        <v>563</v>
      </c>
      <c r="AI96" t="s">
        <v>37</v>
      </c>
      <c r="AJ96" t="s">
        <v>564</v>
      </c>
      <c r="AK96" t="s">
        <v>565</v>
      </c>
      <c r="AL96" s="14" t="s">
        <v>1380</v>
      </c>
      <c r="AM96">
        <v>1</v>
      </c>
      <c r="AN96">
        <v>0</v>
      </c>
    </row>
    <row r="97" spans="1:40" ht="15">
      <c r="A97" s="1" t="s">
        <v>415</v>
      </c>
      <c r="B97" s="1" t="s">
        <v>263</v>
      </c>
      <c r="C97" s="1">
        <v>7.75969</v>
      </c>
      <c r="D97" s="3">
        <v>0.797</v>
      </c>
      <c r="E97" s="1">
        <v>-0.90082</v>
      </c>
      <c r="F97" s="1">
        <v>-0.61263</v>
      </c>
      <c r="G97" s="1">
        <v>-1.20225</v>
      </c>
      <c r="H97" s="1">
        <v>-1.16394</v>
      </c>
      <c r="I97" s="4">
        <f t="shared" si="0"/>
        <v>0.5355822301435836</v>
      </c>
      <c r="J97" s="4">
        <f t="shared" si="1"/>
        <v>0.6540033813839597</v>
      </c>
      <c r="K97" s="4">
        <f t="shared" si="2"/>
        <v>0.43459696360452643</v>
      </c>
      <c r="L97" s="4">
        <f t="shared" si="3"/>
        <v>0.4462920461149418</v>
      </c>
      <c r="M97" s="4">
        <f t="shared" si="4"/>
        <v>0.511630797034476</v>
      </c>
      <c r="N97" s="5">
        <f t="shared" si="5"/>
        <v>-0.46441776985641636</v>
      </c>
      <c r="O97" s="5">
        <f t="shared" si="6"/>
        <v>-0.34599661861604025</v>
      </c>
      <c r="P97" s="6">
        <f t="shared" si="7"/>
        <v>-0.5654030363954736</v>
      </c>
      <c r="Q97" s="6">
        <f t="shared" si="8"/>
        <v>-0.5537079538850582</v>
      </c>
      <c r="R97" s="6">
        <f t="shared" si="9"/>
        <v>-0.488369202965524</v>
      </c>
      <c r="S97" s="1">
        <v>0.08054</v>
      </c>
      <c r="T97" s="1">
        <v>0.00412945862295736</v>
      </c>
      <c r="U97" s="7">
        <v>2.69917567522136E-06</v>
      </c>
      <c r="V97" s="7">
        <v>1.47454473849694E-06</v>
      </c>
      <c r="W97" s="1">
        <v>0.40051390373715</v>
      </c>
      <c r="X97" s="7">
        <v>4.49249218614778E-06</v>
      </c>
      <c r="Y97" s="1">
        <v>0.0170563</v>
      </c>
      <c r="Z97" s="1">
        <v>0.0001136</v>
      </c>
      <c r="AA97" s="7">
        <v>8.33E-05</v>
      </c>
      <c r="AB97" s="1">
        <v>0.0001524</v>
      </c>
      <c r="AC97" s="8">
        <f t="shared" si="10"/>
        <v>0.0043514</v>
      </c>
      <c r="AD97" t="s">
        <v>44</v>
      </c>
      <c r="AE97" t="s">
        <v>44</v>
      </c>
      <c r="AF97" t="s">
        <v>44</v>
      </c>
      <c r="AG97" t="s">
        <v>44</v>
      </c>
      <c r="AH97" t="s">
        <v>44</v>
      </c>
      <c r="AI97" t="s">
        <v>165</v>
      </c>
      <c r="AJ97" t="s">
        <v>416</v>
      </c>
      <c r="AK97" t="s">
        <v>417</v>
      </c>
      <c r="AL97" s="14" t="s">
        <v>263</v>
      </c>
      <c r="AM97">
        <v>1</v>
      </c>
      <c r="AN97">
        <v>0</v>
      </c>
    </row>
    <row r="98" spans="1:40" ht="15">
      <c r="A98" s="1" t="s">
        <v>736</v>
      </c>
      <c r="B98" s="1" t="s">
        <v>737</v>
      </c>
      <c r="C98" s="1">
        <v>7.70915</v>
      </c>
      <c r="D98" s="3">
        <v>0.789</v>
      </c>
      <c r="E98" s="1">
        <v>-0.30122</v>
      </c>
      <c r="F98" s="1">
        <v>-0.44203</v>
      </c>
      <c r="G98" s="1">
        <v>-0.48005</v>
      </c>
      <c r="H98" s="1">
        <v>-0.55923</v>
      </c>
      <c r="I98" s="4">
        <f t="shared" si="0"/>
        <v>0.8115658139384838</v>
      </c>
      <c r="J98" s="4">
        <f t="shared" si="1"/>
        <v>0.7360981241947587</v>
      </c>
      <c r="K98" s="4">
        <f t="shared" si="2"/>
        <v>0.716952775887571</v>
      </c>
      <c r="L98" s="4">
        <f t="shared" si="3"/>
        <v>0.6786642860407157</v>
      </c>
      <c r="M98" s="4">
        <f t="shared" si="4"/>
        <v>0.7105717287076819</v>
      </c>
      <c r="N98" s="5">
        <f t="shared" si="5"/>
        <v>-0.18843418606151618</v>
      </c>
      <c r="O98" s="5">
        <f t="shared" si="6"/>
        <v>-0.26390187580524127</v>
      </c>
      <c r="P98" s="6">
        <f t="shared" si="7"/>
        <v>-0.283047224112429</v>
      </c>
      <c r="Q98" s="6">
        <f t="shared" si="8"/>
        <v>-0.3213357139592843</v>
      </c>
      <c r="R98" s="6">
        <f t="shared" si="9"/>
        <v>-0.2894282712923182</v>
      </c>
      <c r="S98" s="1">
        <v>0.00236</v>
      </c>
      <c r="T98" s="1">
        <v>0.00115690003766723</v>
      </c>
      <c r="U98" s="1">
        <v>0.00101409395905041</v>
      </c>
      <c r="V98" s="7">
        <v>7.95515026328535E-05</v>
      </c>
      <c r="W98" s="1">
        <v>0.972082011293078</v>
      </c>
      <c r="X98" s="1">
        <v>0.000820879000694053</v>
      </c>
      <c r="Y98" s="1">
        <v>0.0063393</v>
      </c>
      <c r="Z98" s="1">
        <v>0.005731</v>
      </c>
      <c r="AA98" s="1">
        <v>0.0009165</v>
      </c>
      <c r="AB98" s="1">
        <v>0.0048909</v>
      </c>
      <c r="AC98" s="8">
        <f t="shared" si="10"/>
        <v>0.004469425</v>
      </c>
      <c r="AD98">
        <v>773</v>
      </c>
      <c r="AE98" t="s">
        <v>738</v>
      </c>
      <c r="AF98" s="9" t="s">
        <v>779</v>
      </c>
      <c r="AG98" s="9" t="s">
        <v>786</v>
      </c>
      <c r="AH98" t="s">
        <v>787</v>
      </c>
      <c r="AI98" t="s">
        <v>37</v>
      </c>
      <c r="AJ98" t="s">
        <v>788</v>
      </c>
      <c r="AK98" t="s">
        <v>789</v>
      </c>
      <c r="AL98" s="14" t="s">
        <v>1379</v>
      </c>
      <c r="AM98">
        <v>1</v>
      </c>
      <c r="AN98">
        <v>0</v>
      </c>
    </row>
    <row r="99" spans="1:40" ht="15">
      <c r="A99" s="1" t="s">
        <v>426</v>
      </c>
      <c r="B99" s="1" t="s">
        <v>263</v>
      </c>
      <c r="C99" s="1">
        <v>8.14517</v>
      </c>
      <c r="D99" s="3">
        <v>0.854</v>
      </c>
      <c r="E99" s="1">
        <v>-0.80598</v>
      </c>
      <c r="F99" s="1">
        <v>-0.95565</v>
      </c>
      <c r="G99" s="1">
        <v>-2.19945</v>
      </c>
      <c r="H99" s="1">
        <v>-1.17697</v>
      </c>
      <c r="I99" s="4">
        <f t="shared" si="0"/>
        <v>0.5719734157821529</v>
      </c>
      <c r="J99" s="4">
        <f t="shared" si="1"/>
        <v>0.5156092318052571</v>
      </c>
      <c r="K99" s="4">
        <f t="shared" si="2"/>
        <v>0.21772062684586235</v>
      </c>
      <c r="L99" s="4">
        <f t="shared" si="3"/>
        <v>0.44227941451202407</v>
      </c>
      <c r="M99" s="4">
        <f t="shared" si="4"/>
        <v>0.3918697577210479</v>
      </c>
      <c r="N99" s="5">
        <f t="shared" si="5"/>
        <v>-0.4280265842178471</v>
      </c>
      <c r="O99" s="5">
        <f t="shared" si="6"/>
        <v>-0.4843907681947429</v>
      </c>
      <c r="P99" s="6">
        <f t="shared" si="7"/>
        <v>-0.7822793731541376</v>
      </c>
      <c r="Q99" s="6">
        <f t="shared" si="8"/>
        <v>-0.5577205854879759</v>
      </c>
      <c r="R99" s="6">
        <f t="shared" si="9"/>
        <v>-0.6081302422789522</v>
      </c>
      <c r="S99" s="1">
        <v>0.23071</v>
      </c>
      <c r="T99" s="1">
        <v>0.0038633317729418</v>
      </c>
      <c r="U99" s="7">
        <v>1.28605238254367E-07</v>
      </c>
      <c r="V99" s="1">
        <v>0.00054743835028978</v>
      </c>
      <c r="W99" s="1">
        <v>0.103021521129085</v>
      </c>
      <c r="X99" s="7">
        <v>5.13580847205652E-06</v>
      </c>
      <c r="Y99" s="1">
        <v>0.0161826</v>
      </c>
      <c r="Z99" s="7">
        <v>2.73E-05</v>
      </c>
      <c r="AA99" s="1">
        <v>0.0036054</v>
      </c>
      <c r="AB99" s="1">
        <v>0.0001648</v>
      </c>
      <c r="AC99" s="8">
        <f t="shared" si="10"/>
        <v>0.004995024999999999</v>
      </c>
      <c r="AD99" t="s">
        <v>44</v>
      </c>
      <c r="AE99" t="s">
        <v>44</v>
      </c>
      <c r="AF99" t="s">
        <v>44</v>
      </c>
      <c r="AG99" t="s">
        <v>44</v>
      </c>
      <c r="AH99" t="s">
        <v>44</v>
      </c>
      <c r="AI99" t="s">
        <v>424</v>
      </c>
      <c r="AJ99" t="s">
        <v>44</v>
      </c>
      <c r="AK99" t="s">
        <v>427</v>
      </c>
      <c r="AL99" s="14" t="s">
        <v>263</v>
      </c>
      <c r="AM99">
        <v>1</v>
      </c>
      <c r="AN99">
        <v>0</v>
      </c>
    </row>
    <row r="100" spans="1:40" ht="15">
      <c r="A100" s="1" t="s">
        <v>685</v>
      </c>
      <c r="B100" s="1" t="s">
        <v>686</v>
      </c>
      <c r="C100" s="1">
        <v>9.74059</v>
      </c>
      <c r="D100" s="3">
        <v>0.964</v>
      </c>
      <c r="E100" s="1">
        <v>-0.2863</v>
      </c>
      <c r="F100" s="1">
        <v>-0.44268</v>
      </c>
      <c r="G100" s="1">
        <v>-0.6933</v>
      </c>
      <c r="H100" s="1">
        <v>-0.68793</v>
      </c>
      <c r="I100" s="4">
        <f t="shared" si="0"/>
        <v>0.8200023787656616</v>
      </c>
      <c r="J100" s="4">
        <f t="shared" si="1"/>
        <v>0.7357665530737229</v>
      </c>
      <c r="K100" s="4">
        <f t="shared" si="2"/>
        <v>0.6184376254828629</v>
      </c>
      <c r="L100" s="4">
        <f t="shared" si="3"/>
        <v>0.620743863712513</v>
      </c>
      <c r="M100" s="4">
        <f t="shared" si="4"/>
        <v>0.6583160140896996</v>
      </c>
      <c r="N100" s="5">
        <f t="shared" si="5"/>
        <v>-0.17999762123433838</v>
      </c>
      <c r="O100" s="5">
        <f t="shared" si="6"/>
        <v>-0.26423344692627715</v>
      </c>
      <c r="P100" s="6">
        <f t="shared" si="7"/>
        <v>-0.38156237451713715</v>
      </c>
      <c r="Q100" s="6">
        <f t="shared" si="8"/>
        <v>-0.379256136287487</v>
      </c>
      <c r="R100" s="6">
        <f t="shared" si="9"/>
        <v>-0.3416839859103004</v>
      </c>
      <c r="S100" s="1">
        <v>-0.01218</v>
      </c>
      <c r="T100" s="1">
        <v>0.00503213555990368</v>
      </c>
      <c r="U100" s="1">
        <v>0.000111421263987034</v>
      </c>
      <c r="V100" s="7">
        <v>4.84705398238803E-05</v>
      </c>
      <c r="W100" s="1">
        <v>0.915689533172476</v>
      </c>
      <c r="X100" s="1">
        <v>0.000227387801058576</v>
      </c>
      <c r="Y100" s="1">
        <v>0.0199682</v>
      </c>
      <c r="Z100" s="1">
        <v>0.0011485</v>
      </c>
      <c r="AA100" s="1">
        <v>0.0006571</v>
      </c>
      <c r="AB100" s="1">
        <v>0.0018942</v>
      </c>
      <c r="AC100" s="8">
        <f t="shared" si="10"/>
        <v>0.0059169999999999995</v>
      </c>
      <c r="AD100">
        <v>719</v>
      </c>
      <c r="AE100" t="s">
        <v>687</v>
      </c>
      <c r="AF100" s="9" t="s">
        <v>688</v>
      </c>
      <c r="AG100" s="9" t="s">
        <v>631</v>
      </c>
      <c r="AH100" t="s">
        <v>632</v>
      </c>
      <c r="AI100" t="s">
        <v>37</v>
      </c>
      <c r="AJ100" t="s">
        <v>633</v>
      </c>
      <c r="AK100" t="s">
        <v>634</v>
      </c>
      <c r="AL100" s="14" t="s">
        <v>1379</v>
      </c>
      <c r="AM100">
        <v>1</v>
      </c>
      <c r="AN100">
        <v>0</v>
      </c>
    </row>
    <row r="101" spans="1:40" ht="15">
      <c r="A101" s="1" t="s">
        <v>744</v>
      </c>
      <c r="B101" s="1" t="s">
        <v>745</v>
      </c>
      <c r="C101" s="1">
        <v>8.14691</v>
      </c>
      <c r="D101" s="3">
        <v>0.855</v>
      </c>
      <c r="E101" s="1">
        <v>-0.44416</v>
      </c>
      <c r="F101" s="1">
        <v>-0.4929</v>
      </c>
      <c r="G101" s="1">
        <v>-0.7962</v>
      </c>
      <c r="H101" s="1">
        <v>-0.58721</v>
      </c>
      <c r="I101" s="4">
        <f t="shared" si="0"/>
        <v>0.7350121482184623</v>
      </c>
      <c r="J101" s="4">
        <f t="shared" si="1"/>
        <v>0.7105952745947915</v>
      </c>
      <c r="K101" s="4">
        <f t="shared" si="2"/>
        <v>0.5758639839415404</v>
      </c>
      <c r="L101" s="4">
        <f t="shared" si="3"/>
        <v>0.6656289100176996</v>
      </c>
      <c r="M101" s="4">
        <f t="shared" si="4"/>
        <v>0.6506960561846772</v>
      </c>
      <c r="N101" s="5">
        <f t="shared" si="5"/>
        <v>-0.2649878517815377</v>
      </c>
      <c r="O101" s="5">
        <f t="shared" si="6"/>
        <v>-0.28940472540520845</v>
      </c>
      <c r="P101" s="6">
        <f t="shared" si="7"/>
        <v>-0.42413601605845963</v>
      </c>
      <c r="Q101" s="6">
        <f t="shared" si="8"/>
        <v>-0.33437108998230036</v>
      </c>
      <c r="R101" s="6">
        <f t="shared" si="9"/>
        <v>-0.34930394381532287</v>
      </c>
      <c r="S101" s="1">
        <v>0.10623</v>
      </c>
      <c r="T101" s="1">
        <v>0.00368779559782777</v>
      </c>
      <c r="U101" s="7">
        <v>4.19556821811323E-05</v>
      </c>
      <c r="V101" s="1">
        <v>0.000731861279740504</v>
      </c>
      <c r="W101" s="1">
        <v>0.149962681030097</v>
      </c>
      <c r="X101" s="1">
        <v>0.000611773424366246</v>
      </c>
      <c r="Y101" s="1">
        <v>0.0156006</v>
      </c>
      <c r="Z101" s="1">
        <v>0.0005982</v>
      </c>
      <c r="AA101" s="1">
        <v>0.0044853</v>
      </c>
      <c r="AB101" s="1">
        <v>0.0039156</v>
      </c>
      <c r="AC101" s="8">
        <f t="shared" si="10"/>
        <v>0.006149925</v>
      </c>
      <c r="AD101">
        <v>3005</v>
      </c>
      <c r="AE101" t="s">
        <v>746</v>
      </c>
      <c r="AF101" t="s">
        <v>747</v>
      </c>
      <c r="AG101" t="s">
        <v>748</v>
      </c>
      <c r="AH101" t="s">
        <v>749</v>
      </c>
      <c r="AI101" t="s">
        <v>37</v>
      </c>
      <c r="AJ101" t="s">
        <v>750</v>
      </c>
      <c r="AK101" t="s">
        <v>751</v>
      </c>
      <c r="AL101" s="14" t="s">
        <v>1379</v>
      </c>
      <c r="AM101">
        <v>1</v>
      </c>
      <c r="AN101">
        <v>0</v>
      </c>
    </row>
    <row r="102" spans="1:40" ht="15">
      <c r="A102" s="1" t="s">
        <v>692</v>
      </c>
      <c r="B102" s="1" t="s">
        <v>693</v>
      </c>
      <c r="C102" s="1">
        <v>7.93146</v>
      </c>
      <c r="D102" s="3">
        <v>0.824</v>
      </c>
      <c r="E102" s="1">
        <v>-0.62894</v>
      </c>
      <c r="F102" s="1">
        <v>-0.64042</v>
      </c>
      <c r="G102" s="1">
        <v>-0.99583</v>
      </c>
      <c r="H102" s="1">
        <v>-0.72629</v>
      </c>
      <c r="I102" s="4">
        <f t="shared" si="0"/>
        <v>0.646651358858489</v>
      </c>
      <c r="J102" s="4">
        <f t="shared" si="1"/>
        <v>0.6415261593331189</v>
      </c>
      <c r="K102" s="4">
        <f t="shared" si="2"/>
        <v>0.5014473025226249</v>
      </c>
      <c r="L102" s="4">
        <f t="shared" si="3"/>
        <v>0.6044563223172817</v>
      </c>
      <c r="M102" s="4">
        <f t="shared" si="4"/>
        <v>0.5824765947243419</v>
      </c>
      <c r="N102" s="5">
        <f t="shared" si="5"/>
        <v>-0.353348641141511</v>
      </c>
      <c r="O102" s="5">
        <f t="shared" si="6"/>
        <v>-0.35847384066688115</v>
      </c>
      <c r="P102" s="6">
        <f t="shared" si="7"/>
        <v>-0.4985526974773751</v>
      </c>
      <c r="Q102" s="6">
        <f t="shared" si="8"/>
        <v>-0.39554367768271825</v>
      </c>
      <c r="R102" s="6">
        <f t="shared" si="9"/>
        <v>-0.4175234052756582</v>
      </c>
      <c r="S102" s="1">
        <v>0.04482</v>
      </c>
      <c r="T102" s="1">
        <v>0.00333846297093279</v>
      </c>
      <c r="U102" s="7">
        <v>5.38632131736164E-05</v>
      </c>
      <c r="V102" s="1">
        <v>0.0010658802207315</v>
      </c>
      <c r="W102" s="1">
        <v>0.412945765982779</v>
      </c>
      <c r="X102" s="1">
        <v>0.0007919131567502</v>
      </c>
      <c r="Y102" s="1">
        <v>0.0144287</v>
      </c>
      <c r="Z102" s="1">
        <v>0.0007064</v>
      </c>
      <c r="AA102" s="1">
        <v>0.0059568</v>
      </c>
      <c r="AB102" s="1">
        <v>0.0047615</v>
      </c>
      <c r="AC102" s="8">
        <f t="shared" si="10"/>
        <v>0.00646335</v>
      </c>
      <c r="AD102">
        <v>84941</v>
      </c>
      <c r="AE102" t="s">
        <v>694</v>
      </c>
      <c r="AF102" t="s">
        <v>695</v>
      </c>
      <c r="AG102" t="s">
        <v>696</v>
      </c>
      <c r="AH102" t="s">
        <v>286</v>
      </c>
      <c r="AI102" t="s">
        <v>37</v>
      </c>
      <c r="AJ102" t="s">
        <v>780</v>
      </c>
      <c r="AK102" t="s">
        <v>781</v>
      </c>
      <c r="AL102" s="14" t="s">
        <v>263</v>
      </c>
      <c r="AM102">
        <v>1</v>
      </c>
      <c r="AN102">
        <v>0</v>
      </c>
    </row>
    <row r="103" spans="1:40" ht="15">
      <c r="A103" s="1" t="s">
        <v>554</v>
      </c>
      <c r="B103" s="1" t="s">
        <v>555</v>
      </c>
      <c r="C103" s="1">
        <v>6.76692</v>
      </c>
      <c r="D103" s="3">
        <v>0.581</v>
      </c>
      <c r="E103" s="1">
        <v>-0.57087</v>
      </c>
      <c r="F103" s="1">
        <v>-0.59594</v>
      </c>
      <c r="G103" s="1">
        <v>-1.06405</v>
      </c>
      <c r="H103" s="1">
        <v>-0.51172</v>
      </c>
      <c r="I103" s="4">
        <f t="shared" si="0"/>
        <v>0.6732106943376651</v>
      </c>
      <c r="J103" s="4">
        <f t="shared" si="1"/>
        <v>0.6616132351028067</v>
      </c>
      <c r="K103" s="4">
        <f t="shared" si="2"/>
        <v>0.4782875025769951</v>
      </c>
      <c r="L103" s="4">
        <f t="shared" si="3"/>
        <v>0.7013857379054057</v>
      </c>
      <c r="M103" s="4">
        <f t="shared" si="4"/>
        <v>0.6137621585284024</v>
      </c>
      <c r="N103" s="5">
        <f t="shared" si="5"/>
        <v>-0.3267893056623349</v>
      </c>
      <c r="O103" s="5">
        <f t="shared" si="6"/>
        <v>-0.3383867648971933</v>
      </c>
      <c r="P103" s="6">
        <f t="shared" si="7"/>
        <v>-0.521712497423005</v>
      </c>
      <c r="Q103" s="6">
        <f t="shared" si="8"/>
        <v>-0.2986142620945943</v>
      </c>
      <c r="R103" s="6">
        <f t="shared" si="9"/>
        <v>-0.3862378414715975</v>
      </c>
      <c r="S103" s="1">
        <v>0.04761</v>
      </c>
      <c r="T103" s="1">
        <v>0.00130547842975238</v>
      </c>
      <c r="U103" s="7">
        <v>1.50035192338327E-06</v>
      </c>
      <c r="V103" s="1">
        <v>0.00488662007097094</v>
      </c>
      <c r="W103" s="1">
        <v>0.653124113704884</v>
      </c>
      <c r="X103" s="7">
        <v>5.83408931111862E-05</v>
      </c>
      <c r="Y103" s="1">
        <v>0.0069528</v>
      </c>
      <c r="Z103" s="7">
        <v>8.41E-05</v>
      </c>
      <c r="AA103" s="1">
        <v>0.0195065</v>
      </c>
      <c r="AB103" s="1">
        <v>0.0007448</v>
      </c>
      <c r="AC103" s="8">
        <f t="shared" si="10"/>
        <v>0.00682205</v>
      </c>
      <c r="AD103">
        <v>57714</v>
      </c>
      <c r="AE103" t="s">
        <v>555</v>
      </c>
      <c r="AF103" t="s">
        <v>44</v>
      </c>
      <c r="AG103" t="s">
        <v>44</v>
      </c>
      <c r="AH103" t="s">
        <v>44</v>
      </c>
      <c r="AI103" t="s">
        <v>37</v>
      </c>
      <c r="AJ103" t="s">
        <v>556</v>
      </c>
      <c r="AK103" t="s">
        <v>557</v>
      </c>
      <c r="AL103" s="14" t="s">
        <v>263</v>
      </c>
      <c r="AM103">
        <v>1</v>
      </c>
      <c r="AN103">
        <v>0</v>
      </c>
    </row>
    <row r="104" spans="1:40" ht="15">
      <c r="A104" s="1" t="s">
        <v>782</v>
      </c>
      <c r="B104" s="1" t="s">
        <v>783</v>
      </c>
      <c r="C104" s="1">
        <v>13.21965</v>
      </c>
      <c r="D104" s="3">
        <v>0.998</v>
      </c>
      <c r="E104" s="1">
        <v>-0.46703</v>
      </c>
      <c r="F104" s="1">
        <v>-0.53419</v>
      </c>
      <c r="G104" s="1">
        <v>-0.84319</v>
      </c>
      <c r="H104" s="1">
        <v>-0.56943</v>
      </c>
      <c r="I104" s="4">
        <f t="shared" si="0"/>
        <v>0.7234523990091294</v>
      </c>
      <c r="J104" s="4">
        <f t="shared" si="1"/>
        <v>0.6905462745445091</v>
      </c>
      <c r="K104" s="4">
        <f t="shared" si="2"/>
        <v>0.5574096948075902</v>
      </c>
      <c r="L104" s="4">
        <f t="shared" si="3"/>
        <v>0.6738829828945632</v>
      </c>
      <c r="M104" s="4">
        <f t="shared" si="4"/>
        <v>0.6406129840822208</v>
      </c>
      <c r="N104" s="5">
        <f t="shared" si="5"/>
        <v>-0.2765476009908706</v>
      </c>
      <c r="O104" s="5">
        <f t="shared" si="6"/>
        <v>-0.3094537254554909</v>
      </c>
      <c r="P104" s="6">
        <f t="shared" si="7"/>
        <v>-0.4425903051924098</v>
      </c>
      <c r="Q104" s="6">
        <f t="shared" si="8"/>
        <v>-0.32611701710543683</v>
      </c>
      <c r="R104" s="6">
        <f t="shared" si="9"/>
        <v>-0.35938701591777916</v>
      </c>
      <c r="S104" s="1">
        <v>0.11139</v>
      </c>
      <c r="T104" s="1">
        <v>0.00327896768385526</v>
      </c>
      <c r="U104" s="7">
        <v>4.57282641793308E-05</v>
      </c>
      <c r="V104" s="1">
        <v>0.00187904462585506</v>
      </c>
      <c r="W104" s="1">
        <v>0.088396791424235</v>
      </c>
      <c r="X104" s="1">
        <v>0.000806966956175437</v>
      </c>
      <c r="Y104" s="1">
        <v>0.0142225</v>
      </c>
      <c r="Z104" s="1">
        <v>0.000632</v>
      </c>
      <c r="AA104" s="1">
        <v>0.0092077</v>
      </c>
      <c r="AB104" s="1">
        <v>0.0048299</v>
      </c>
      <c r="AC104" s="8">
        <f t="shared" si="10"/>
        <v>0.007223025</v>
      </c>
      <c r="AD104">
        <v>8519</v>
      </c>
      <c r="AE104" t="s">
        <v>784</v>
      </c>
      <c r="AF104" t="s">
        <v>785</v>
      </c>
      <c r="AG104" t="s">
        <v>733</v>
      </c>
      <c r="AH104" t="s">
        <v>173</v>
      </c>
      <c r="AI104" t="s">
        <v>37</v>
      </c>
      <c r="AJ104" t="s">
        <v>734</v>
      </c>
      <c r="AK104" t="s">
        <v>735</v>
      </c>
      <c r="AL104" s="14" t="s">
        <v>1380</v>
      </c>
      <c r="AM104">
        <v>1</v>
      </c>
      <c r="AN104">
        <v>0</v>
      </c>
    </row>
    <row r="105" spans="1:40" ht="15">
      <c r="A105" s="1" t="s">
        <v>141</v>
      </c>
      <c r="B105" s="1" t="s">
        <v>142</v>
      </c>
      <c r="C105" s="1">
        <v>8.49126</v>
      </c>
      <c r="D105" s="3">
        <v>0.893</v>
      </c>
      <c r="E105" s="1">
        <v>-0.86505</v>
      </c>
      <c r="F105" s="1">
        <v>-1.22364</v>
      </c>
      <c r="G105" s="1">
        <v>-2.76547</v>
      </c>
      <c r="H105" s="1">
        <v>-0.80807</v>
      </c>
      <c r="I105" s="4">
        <f t="shared" si="0"/>
        <v>0.5490273787248131</v>
      </c>
      <c r="J105" s="4">
        <f t="shared" si="1"/>
        <v>0.4282009792115273</v>
      </c>
      <c r="K105" s="4">
        <f t="shared" si="2"/>
        <v>0.1470654234950023</v>
      </c>
      <c r="L105" s="4">
        <f t="shared" si="3"/>
        <v>0.5711454106037874</v>
      </c>
      <c r="M105" s="4">
        <f t="shared" si="4"/>
        <v>0.382137271103439</v>
      </c>
      <c r="N105" s="5">
        <f t="shared" si="5"/>
        <v>-0.4509726212751869</v>
      </c>
      <c r="O105" s="5">
        <f t="shared" si="6"/>
        <v>-0.5717990207884727</v>
      </c>
      <c r="P105" s="6">
        <f t="shared" si="7"/>
        <v>-0.8529345765049977</v>
      </c>
      <c r="Q105" s="6">
        <f t="shared" si="8"/>
        <v>-0.42885458939621257</v>
      </c>
      <c r="R105" s="6">
        <f t="shared" si="9"/>
        <v>-0.617862728896561</v>
      </c>
      <c r="S105" s="1">
        <v>0.20144</v>
      </c>
      <c r="T105" s="1">
        <v>0.000139209194840458</v>
      </c>
      <c r="U105" s="7">
        <v>1.64499527081044E-10</v>
      </c>
      <c r="V105" s="1">
        <v>0.00757248621778563</v>
      </c>
      <c r="W105" s="1">
        <v>0.162810591626811</v>
      </c>
      <c r="X105" s="7">
        <v>6.95241753057019E-09</v>
      </c>
      <c r="Y105" s="1">
        <v>0.0013381</v>
      </c>
      <c r="Z105" s="7">
        <v>2.6E-06</v>
      </c>
      <c r="AA105" s="1">
        <v>0.0276423</v>
      </c>
      <c r="AB105" s="7">
        <v>1.25E-05</v>
      </c>
      <c r="AC105" s="8">
        <f t="shared" si="10"/>
        <v>0.007248875</v>
      </c>
      <c r="AD105">
        <v>64135</v>
      </c>
      <c r="AE105" t="s">
        <v>143</v>
      </c>
      <c r="AF105" t="s">
        <v>144</v>
      </c>
      <c r="AG105" t="s">
        <v>145</v>
      </c>
      <c r="AH105" t="s">
        <v>146</v>
      </c>
      <c r="AI105" t="s">
        <v>37</v>
      </c>
      <c r="AJ105" t="s">
        <v>147</v>
      </c>
      <c r="AK105" t="s">
        <v>148</v>
      </c>
      <c r="AL105" s="14" t="s">
        <v>1380</v>
      </c>
      <c r="AM105">
        <v>1</v>
      </c>
      <c r="AN105">
        <v>0</v>
      </c>
    </row>
    <row r="106" spans="1:40" ht="15">
      <c r="A106" s="1" t="s">
        <v>825</v>
      </c>
      <c r="B106" s="1" t="s">
        <v>826</v>
      </c>
      <c r="C106" s="1">
        <v>9.00442</v>
      </c>
      <c r="D106" s="3">
        <v>0.931</v>
      </c>
      <c r="E106" s="1">
        <v>-0.13356</v>
      </c>
      <c r="F106" s="1">
        <v>-0.28348</v>
      </c>
      <c r="G106" s="1">
        <v>-0.32752</v>
      </c>
      <c r="H106" s="1">
        <v>-0.36693</v>
      </c>
      <c r="I106" s="4">
        <f t="shared" si="0"/>
        <v>0.9115792560259738</v>
      </c>
      <c r="J106" s="4">
        <f t="shared" si="1"/>
        <v>0.8216067844907854</v>
      </c>
      <c r="K106" s="4">
        <f t="shared" si="2"/>
        <v>0.7969051910246557</v>
      </c>
      <c r="L106" s="4">
        <f t="shared" si="3"/>
        <v>0.7754308295727789</v>
      </c>
      <c r="M106" s="4">
        <f t="shared" si="4"/>
        <v>0.7979809350294067</v>
      </c>
      <c r="N106" s="5">
        <f t="shared" si="5"/>
        <v>-0.08842074397402622</v>
      </c>
      <c r="O106" s="5">
        <f t="shared" si="6"/>
        <v>-0.1783932155092146</v>
      </c>
      <c r="P106" s="6">
        <f t="shared" si="7"/>
        <v>-0.20309480897534427</v>
      </c>
      <c r="Q106" s="6">
        <f t="shared" si="8"/>
        <v>-0.22456917042722113</v>
      </c>
      <c r="R106" s="6">
        <f t="shared" si="9"/>
        <v>-0.20201906497059333</v>
      </c>
      <c r="S106" s="1">
        <v>0.02949</v>
      </c>
      <c r="T106" s="1">
        <v>0.00304821291852853</v>
      </c>
      <c r="U106" s="1">
        <v>0.00155723456976841</v>
      </c>
      <c r="V106" s="1">
        <v>0.000226057200450559</v>
      </c>
      <c r="W106" s="1">
        <v>0.53080716583951</v>
      </c>
      <c r="X106" s="1">
        <v>0.00133568633993275</v>
      </c>
      <c r="Y106" s="1">
        <v>0.0134388</v>
      </c>
      <c r="Z106" s="1">
        <v>0.0079609</v>
      </c>
      <c r="AA106" s="1">
        <v>0.0018859</v>
      </c>
      <c r="AB106" s="1">
        <v>0.0070761</v>
      </c>
      <c r="AC106" s="8">
        <f t="shared" si="10"/>
        <v>0.007590425</v>
      </c>
      <c r="AD106">
        <v>11078</v>
      </c>
      <c r="AE106" t="s">
        <v>827</v>
      </c>
      <c r="AF106" t="s">
        <v>828</v>
      </c>
      <c r="AG106" t="s">
        <v>829</v>
      </c>
      <c r="AH106" t="s">
        <v>830</v>
      </c>
      <c r="AI106" t="s">
        <v>37</v>
      </c>
      <c r="AJ106" t="s">
        <v>831</v>
      </c>
      <c r="AK106" t="s">
        <v>832</v>
      </c>
      <c r="AL106" s="14" t="s">
        <v>1379</v>
      </c>
      <c r="AM106">
        <v>1</v>
      </c>
      <c r="AN106">
        <v>0</v>
      </c>
    </row>
    <row r="107" spans="1:40" ht="15">
      <c r="A107" s="1" t="s">
        <v>854</v>
      </c>
      <c r="B107" s="1" t="s">
        <v>855</v>
      </c>
      <c r="C107" s="1">
        <v>5.29617</v>
      </c>
      <c r="D107" s="3">
        <v>0.246</v>
      </c>
      <c r="E107" s="1">
        <v>-0.57107</v>
      </c>
      <c r="F107" s="1">
        <v>-0.87449</v>
      </c>
      <c r="G107" s="1">
        <v>-0.80367</v>
      </c>
      <c r="H107" s="1">
        <v>-0.86329</v>
      </c>
      <c r="I107" s="4">
        <f t="shared" si="0"/>
        <v>0.6731173739873476</v>
      </c>
      <c r="J107" s="4">
        <f t="shared" si="1"/>
        <v>0.5454466504075647</v>
      </c>
      <c r="K107" s="4">
        <f t="shared" si="2"/>
        <v>0.5728899760374858</v>
      </c>
      <c r="L107" s="4">
        <f t="shared" si="3"/>
        <v>0.5496975673684596</v>
      </c>
      <c r="M107" s="4">
        <f t="shared" si="4"/>
        <v>0.5560113979378367</v>
      </c>
      <c r="N107" s="5">
        <f t="shared" si="5"/>
        <v>-0.3268826260126524</v>
      </c>
      <c r="O107" s="5">
        <f t="shared" si="6"/>
        <v>-0.4545533495924353</v>
      </c>
      <c r="P107" s="6">
        <f t="shared" si="7"/>
        <v>-0.4271100239625142</v>
      </c>
      <c r="Q107" s="6">
        <f t="shared" si="8"/>
        <v>-0.45030243263154035</v>
      </c>
      <c r="R107" s="6">
        <f t="shared" si="9"/>
        <v>-0.4439886020621633</v>
      </c>
      <c r="S107" s="1">
        <v>0.24092</v>
      </c>
      <c r="T107" s="1">
        <v>0.000582658746013296</v>
      </c>
      <c r="U107" s="1">
        <v>0.00248482782890406</v>
      </c>
      <c r="V107" s="1">
        <v>0.00066765902167192</v>
      </c>
      <c r="W107" s="1">
        <v>0.0205260062116126</v>
      </c>
      <c r="X107" s="1">
        <v>0.00252120158988678</v>
      </c>
      <c r="Y107" s="1">
        <v>0.0037748</v>
      </c>
      <c r="Z107" s="1">
        <v>0.0114349</v>
      </c>
      <c r="AA107" s="1">
        <v>0.0041849</v>
      </c>
      <c r="AB107" s="1">
        <v>0.0115595</v>
      </c>
      <c r="AC107" s="8">
        <f t="shared" si="10"/>
        <v>0.007738525</v>
      </c>
      <c r="AD107">
        <v>117854</v>
      </c>
      <c r="AE107" t="s">
        <v>856</v>
      </c>
      <c r="AF107" t="s">
        <v>44</v>
      </c>
      <c r="AG107" t="s">
        <v>269</v>
      </c>
      <c r="AH107" t="s">
        <v>124</v>
      </c>
      <c r="AI107" t="s">
        <v>37</v>
      </c>
      <c r="AJ107" t="s">
        <v>857</v>
      </c>
      <c r="AK107" t="s">
        <v>858</v>
      </c>
      <c r="AL107" s="14" t="s">
        <v>263</v>
      </c>
      <c r="AM107">
        <v>1</v>
      </c>
      <c r="AN107">
        <v>0</v>
      </c>
    </row>
    <row r="108" spans="1:40" ht="15">
      <c r="A108" s="1" t="s">
        <v>642</v>
      </c>
      <c r="B108" s="1" t="s">
        <v>643</v>
      </c>
      <c r="C108" s="1">
        <v>7.54786</v>
      </c>
      <c r="D108" s="3">
        <v>0.759</v>
      </c>
      <c r="E108" s="1">
        <v>-0.44413</v>
      </c>
      <c r="F108" s="1">
        <v>-0.55136</v>
      </c>
      <c r="G108" s="1">
        <v>-0.99523</v>
      </c>
      <c r="H108" s="1">
        <v>-0.55553</v>
      </c>
      <c r="I108" s="4">
        <f t="shared" si="0"/>
        <v>0.7350274325253223</v>
      </c>
      <c r="J108" s="4">
        <f t="shared" si="1"/>
        <v>0.6823765622356743</v>
      </c>
      <c r="K108" s="4">
        <f t="shared" si="2"/>
        <v>0.5016558919649393</v>
      </c>
      <c r="L108" s="4">
        <f t="shared" si="3"/>
        <v>0.6804070525485437</v>
      </c>
      <c r="M108" s="4">
        <f t="shared" si="4"/>
        <v>0.6214798355830525</v>
      </c>
      <c r="N108" s="5">
        <f t="shared" si="5"/>
        <v>-0.2649725674746777</v>
      </c>
      <c r="O108" s="5">
        <f t="shared" si="6"/>
        <v>-0.31762343776432567</v>
      </c>
      <c r="P108" s="6">
        <f t="shared" si="7"/>
        <v>-0.4983441080350607</v>
      </c>
      <c r="Q108" s="6">
        <f t="shared" si="8"/>
        <v>-0.3195929474514563</v>
      </c>
      <c r="R108" s="6">
        <f t="shared" si="9"/>
        <v>-0.3785201644169476</v>
      </c>
      <c r="S108" s="1">
        <v>0.01545</v>
      </c>
      <c r="T108" s="1">
        <v>0.00353837769780891</v>
      </c>
      <c r="U108" s="7">
        <v>7.81923988858784E-06</v>
      </c>
      <c r="V108" s="1">
        <v>0.00332449741895019</v>
      </c>
      <c r="W108" s="1">
        <v>0.874146943445712</v>
      </c>
      <c r="X108" s="1">
        <v>0.000261971344886591</v>
      </c>
      <c r="Y108" s="1">
        <v>0.0151053</v>
      </c>
      <c r="Z108" s="1">
        <v>0.0002109</v>
      </c>
      <c r="AA108" s="1">
        <v>0.0143823</v>
      </c>
      <c r="AB108" s="1">
        <v>0.0020977</v>
      </c>
      <c r="AC108" s="8">
        <f t="shared" si="10"/>
        <v>0.007949050000000001</v>
      </c>
      <c r="AD108">
        <v>91624</v>
      </c>
      <c r="AE108" t="s">
        <v>644</v>
      </c>
      <c r="AF108" t="s">
        <v>697</v>
      </c>
      <c r="AG108" t="s">
        <v>698</v>
      </c>
      <c r="AH108" t="s">
        <v>699</v>
      </c>
      <c r="AI108" t="s">
        <v>37</v>
      </c>
      <c r="AJ108" t="s">
        <v>700</v>
      </c>
      <c r="AK108" t="s">
        <v>701</v>
      </c>
      <c r="AL108" s="14" t="s">
        <v>1381</v>
      </c>
      <c r="AM108">
        <v>1</v>
      </c>
      <c r="AN108">
        <v>0</v>
      </c>
    </row>
    <row r="109" spans="1:40" ht="15">
      <c r="A109" s="1" t="s">
        <v>487</v>
      </c>
      <c r="B109" s="1" t="s">
        <v>488</v>
      </c>
      <c r="C109" s="1">
        <v>8.62548</v>
      </c>
      <c r="D109" s="3">
        <v>0.904</v>
      </c>
      <c r="E109" s="1">
        <v>-0.63134</v>
      </c>
      <c r="F109" s="1">
        <v>-0.47464</v>
      </c>
      <c r="G109" s="1">
        <v>-0.43836</v>
      </c>
      <c r="H109" s="1">
        <v>-0.87433</v>
      </c>
      <c r="I109" s="4">
        <f t="shared" si="0"/>
        <v>0.6455765141781633</v>
      </c>
      <c r="J109" s="4">
        <f t="shared" si="1"/>
        <v>0.719646343102408</v>
      </c>
      <c r="K109" s="4">
        <f t="shared" si="2"/>
        <v>0.7379730312505901</v>
      </c>
      <c r="L109" s="4">
        <f t="shared" si="3"/>
        <v>0.5455071457313359</v>
      </c>
      <c r="M109" s="4">
        <f t="shared" si="4"/>
        <v>0.6677088400281113</v>
      </c>
      <c r="N109" s="5">
        <f t="shared" si="5"/>
        <v>-0.3544234858218367</v>
      </c>
      <c r="O109" s="5">
        <f t="shared" si="6"/>
        <v>-0.28035365689759195</v>
      </c>
      <c r="P109" s="6">
        <f t="shared" si="7"/>
        <v>-0.2620269687494099</v>
      </c>
      <c r="Q109" s="6">
        <f t="shared" si="8"/>
        <v>-0.45449285426866415</v>
      </c>
      <c r="R109" s="6">
        <f t="shared" si="9"/>
        <v>-0.3322911599718887</v>
      </c>
      <c r="S109" s="1">
        <v>0.13065</v>
      </c>
      <c r="T109" s="1">
        <v>0.00177859106847512</v>
      </c>
      <c r="U109" s="1">
        <v>0.00597859247085124</v>
      </c>
      <c r="V109" s="7">
        <v>4.45884187528447E-07</v>
      </c>
      <c r="W109" s="1">
        <v>0.0425626113151504</v>
      </c>
      <c r="X109" s="7">
        <v>1.35237610182637E-05</v>
      </c>
      <c r="Y109" s="1">
        <v>0.008822</v>
      </c>
      <c r="Z109" s="1">
        <v>0.0229208</v>
      </c>
      <c r="AA109" s="7">
        <v>4.57E-05</v>
      </c>
      <c r="AB109" s="1">
        <v>0.0002929</v>
      </c>
      <c r="AC109" s="8">
        <f t="shared" si="10"/>
        <v>0.00802035</v>
      </c>
      <c r="AD109">
        <v>85441</v>
      </c>
      <c r="AE109" t="s">
        <v>489</v>
      </c>
      <c r="AF109" t="s">
        <v>284</v>
      </c>
      <c r="AG109" s="9" t="s">
        <v>490</v>
      </c>
      <c r="AH109" t="s">
        <v>491</v>
      </c>
      <c r="AI109" t="s">
        <v>37</v>
      </c>
      <c r="AJ109" t="s">
        <v>492</v>
      </c>
      <c r="AK109" t="s">
        <v>493</v>
      </c>
      <c r="AL109" s="14" t="s">
        <v>263</v>
      </c>
      <c r="AM109">
        <v>1</v>
      </c>
      <c r="AN109">
        <v>0</v>
      </c>
    </row>
    <row r="110" spans="1:40" ht="15">
      <c r="A110" s="1" t="s">
        <v>795</v>
      </c>
      <c r="B110" s="1" t="s">
        <v>263</v>
      </c>
      <c r="C110" s="1">
        <v>8.21968</v>
      </c>
      <c r="D110" s="3">
        <v>0.864</v>
      </c>
      <c r="E110" s="1">
        <v>-0.15228</v>
      </c>
      <c r="F110" s="1">
        <v>-0.35489</v>
      </c>
      <c r="G110" s="1">
        <v>-0.49146</v>
      </c>
      <c r="H110" s="1">
        <v>-0.47393</v>
      </c>
      <c r="I110" s="4">
        <f aca="true" t="shared" si="11" ref="I110:I173">2^E110</f>
        <v>0.8998272732787965</v>
      </c>
      <c r="J110" s="4">
        <f aca="true" t="shared" si="12" ref="J110:J173">2^F110</f>
        <v>0.7819292599826008</v>
      </c>
      <c r="K110" s="4">
        <f aca="true" t="shared" si="13" ref="K110:K173">2^G110</f>
        <v>0.7113048965240242</v>
      </c>
      <c r="L110" s="4">
        <f aca="true" t="shared" si="14" ref="L110:L173">2^H110</f>
        <v>0.7200005930565123</v>
      </c>
      <c r="M110" s="4">
        <f aca="true" t="shared" si="15" ref="M110:M173">AVERAGE(J110,K110,L110)</f>
        <v>0.7377449165210458</v>
      </c>
      <c r="N110" s="5">
        <f aca="true" t="shared" si="16" ref="N110:N173">(2^E110)-1</f>
        <v>-0.10017272672120348</v>
      </c>
      <c r="O110" s="5">
        <f aca="true" t="shared" si="17" ref="O110:O173">(2^F110)-1</f>
        <v>-0.21807074001739923</v>
      </c>
      <c r="P110" s="6">
        <f aca="true" t="shared" si="18" ref="P110:P173">(2^G110)-1</f>
        <v>-0.2886951034759758</v>
      </c>
      <c r="Q110" s="6">
        <f aca="true" t="shared" si="19" ref="Q110:Q173">(2^H110)-1</f>
        <v>-0.2799994069434877</v>
      </c>
      <c r="R110" s="6">
        <f aca="true" t="shared" si="20" ref="R110:R173">AVERAGE(O110:Q110)</f>
        <v>-0.26225508347895427</v>
      </c>
      <c r="S110" s="1">
        <v>0.02452</v>
      </c>
      <c r="T110" s="1">
        <v>0.00535330898957716</v>
      </c>
      <c r="U110" s="1">
        <v>0.00048897865260496</v>
      </c>
      <c r="V110" s="1">
        <v>0.000354237025952493</v>
      </c>
      <c r="W110" s="1">
        <v>0.582244923191756</v>
      </c>
      <c r="X110" s="1">
        <v>0.000930621421433853</v>
      </c>
      <c r="Y110" s="1">
        <v>0.0209899</v>
      </c>
      <c r="Z110" s="1">
        <v>0.0033123</v>
      </c>
      <c r="AA110" s="1">
        <v>0.002612</v>
      </c>
      <c r="AB110" s="1">
        <v>0.0053735</v>
      </c>
      <c r="AC110" s="8">
        <f aca="true" t="shared" si="21" ref="AC110:AC173">(AB110+AA110+Z110+Y110)/4</f>
        <v>0.008071925</v>
      </c>
      <c r="AD110" t="s">
        <v>44</v>
      </c>
      <c r="AE110" t="s">
        <v>44</v>
      </c>
      <c r="AF110" t="s">
        <v>44</v>
      </c>
      <c r="AG110" t="s">
        <v>44</v>
      </c>
      <c r="AH110" t="s">
        <v>44</v>
      </c>
      <c r="AI110" t="s">
        <v>165</v>
      </c>
      <c r="AJ110" t="s">
        <v>796</v>
      </c>
      <c r="AK110" t="s">
        <v>797</v>
      </c>
      <c r="AL110" s="14" t="s">
        <v>263</v>
      </c>
      <c r="AM110">
        <v>1</v>
      </c>
      <c r="AN110">
        <v>0</v>
      </c>
    </row>
    <row r="111" spans="1:40" ht="15">
      <c r="A111" s="1" t="s">
        <v>445</v>
      </c>
      <c r="B111" s="1" t="s">
        <v>446</v>
      </c>
      <c r="C111" s="1">
        <v>10.12418</v>
      </c>
      <c r="D111" s="3">
        <v>0.975</v>
      </c>
      <c r="E111" s="1">
        <v>-0.51907</v>
      </c>
      <c r="F111" s="1">
        <v>-0.64777</v>
      </c>
      <c r="G111" s="1">
        <v>-1.30833</v>
      </c>
      <c r="H111" s="1">
        <v>-0.52967</v>
      </c>
      <c r="I111" s="4">
        <f t="shared" si="11"/>
        <v>0.6978215227281865</v>
      </c>
      <c r="J111" s="4">
        <f t="shared" si="12"/>
        <v>0.638266131148761</v>
      </c>
      <c r="K111" s="4">
        <f t="shared" si="13"/>
        <v>0.40378801634736017</v>
      </c>
      <c r="L111" s="4">
        <f t="shared" si="14"/>
        <v>0.6927131661537643</v>
      </c>
      <c r="M111" s="4">
        <f t="shared" si="15"/>
        <v>0.5782557712166284</v>
      </c>
      <c r="N111" s="5">
        <f t="shared" si="16"/>
        <v>-0.30217847727181346</v>
      </c>
      <c r="O111" s="5">
        <f t="shared" si="17"/>
        <v>-0.36173386885123904</v>
      </c>
      <c r="P111" s="6">
        <f t="shared" si="18"/>
        <v>-0.5962119836526398</v>
      </c>
      <c r="Q111" s="6">
        <f t="shared" si="19"/>
        <v>-0.3072868338462357</v>
      </c>
      <c r="R111" s="6">
        <f t="shared" si="20"/>
        <v>-0.42174422878337153</v>
      </c>
      <c r="S111" s="1">
        <v>0.02428</v>
      </c>
      <c r="T111" s="1">
        <v>0.00126858723390064</v>
      </c>
      <c r="U111" s="7">
        <v>1.45759281719429E-07</v>
      </c>
      <c r="V111" s="1">
        <v>0.00690343469046509</v>
      </c>
      <c r="W111" s="1">
        <v>0.792680385534723</v>
      </c>
      <c r="X111" s="7">
        <v>7.44762163829016E-06</v>
      </c>
      <c r="Y111" s="1">
        <v>0.0068028</v>
      </c>
      <c r="Z111" s="7">
        <v>2.9E-05</v>
      </c>
      <c r="AA111" s="1">
        <v>0.0256805</v>
      </c>
      <c r="AB111" s="1">
        <v>0.0002043</v>
      </c>
      <c r="AC111" s="8">
        <f t="shared" si="21"/>
        <v>0.00817915</v>
      </c>
      <c r="AD111">
        <v>55603</v>
      </c>
      <c r="AE111" t="s">
        <v>447</v>
      </c>
      <c r="AF111" t="s">
        <v>44</v>
      </c>
      <c r="AG111" t="s">
        <v>44</v>
      </c>
      <c r="AH111" t="s">
        <v>44</v>
      </c>
      <c r="AI111" t="s">
        <v>37</v>
      </c>
      <c r="AJ111" t="s">
        <v>448</v>
      </c>
      <c r="AK111" t="s">
        <v>449</v>
      </c>
      <c r="AL111" s="14" t="s">
        <v>263</v>
      </c>
      <c r="AM111">
        <v>1</v>
      </c>
      <c r="AN111">
        <v>0</v>
      </c>
    </row>
    <row r="112" spans="1:40" ht="15">
      <c r="A112" s="1" t="s">
        <v>671</v>
      </c>
      <c r="B112" s="1" t="s">
        <v>672</v>
      </c>
      <c r="C112" s="1">
        <v>9.63801</v>
      </c>
      <c r="D112" s="3">
        <v>0.96</v>
      </c>
      <c r="E112" s="1">
        <v>-0.43111</v>
      </c>
      <c r="F112" s="1">
        <v>-0.38386</v>
      </c>
      <c r="G112" s="1">
        <v>-0.71792</v>
      </c>
      <c r="H112" s="1">
        <v>-0.6231</v>
      </c>
      <c r="I112" s="4">
        <f t="shared" si="11"/>
        <v>0.7416909136583816</v>
      </c>
      <c r="J112" s="4">
        <f t="shared" si="12"/>
        <v>0.7663843468964328</v>
      </c>
      <c r="K112" s="4">
        <f t="shared" si="13"/>
        <v>0.607973353858124</v>
      </c>
      <c r="L112" s="4">
        <f t="shared" si="14"/>
        <v>0.6492742955404406</v>
      </c>
      <c r="M112" s="4">
        <f t="shared" si="15"/>
        <v>0.6745439987649992</v>
      </c>
      <c r="N112" s="5">
        <f t="shared" si="16"/>
        <v>-0.2583090863416184</v>
      </c>
      <c r="O112" s="5">
        <f t="shared" si="17"/>
        <v>-0.23361565310356724</v>
      </c>
      <c r="P112" s="6">
        <f t="shared" si="18"/>
        <v>-0.392026646141876</v>
      </c>
      <c r="Q112" s="6">
        <f t="shared" si="19"/>
        <v>-0.3507257044595594</v>
      </c>
      <c r="R112" s="6">
        <f t="shared" si="20"/>
        <v>-0.3254560012350009</v>
      </c>
      <c r="S112" s="1">
        <v>-0.01722</v>
      </c>
      <c r="T112" s="1">
        <v>0.00873121509054107</v>
      </c>
      <c r="U112" s="7">
        <v>2.50795349233517E-05</v>
      </c>
      <c r="V112" s="7">
        <v>7.40721721701806E-05</v>
      </c>
      <c r="W112" s="1">
        <v>0.695400872190505</v>
      </c>
      <c r="X112" s="1">
        <v>0.00018613161236769</v>
      </c>
      <c r="Y112" s="1">
        <v>0.0309906</v>
      </c>
      <c r="Z112" s="1">
        <v>0.000429</v>
      </c>
      <c r="AA112" s="1">
        <v>0.0008749</v>
      </c>
      <c r="AB112" s="1">
        <v>0.0016445</v>
      </c>
      <c r="AC112" s="8">
        <f t="shared" si="21"/>
        <v>0.00848475</v>
      </c>
      <c r="AD112">
        <v>1267</v>
      </c>
      <c r="AE112" t="s">
        <v>673</v>
      </c>
      <c r="AF112" t="s">
        <v>591</v>
      </c>
      <c r="AG112" t="s">
        <v>592</v>
      </c>
      <c r="AH112" t="s">
        <v>593</v>
      </c>
      <c r="AI112" t="s">
        <v>37</v>
      </c>
      <c r="AJ112" t="s">
        <v>594</v>
      </c>
      <c r="AK112" t="s">
        <v>595</v>
      </c>
      <c r="AL112" s="14" t="s">
        <v>1380</v>
      </c>
      <c r="AM112">
        <v>1</v>
      </c>
      <c r="AN112">
        <v>0</v>
      </c>
    </row>
    <row r="113" spans="1:40" ht="15">
      <c r="A113" s="1" t="s">
        <v>719</v>
      </c>
      <c r="B113" s="1" t="s">
        <v>720</v>
      </c>
      <c r="C113" s="1">
        <v>9.43843</v>
      </c>
      <c r="D113" s="3">
        <v>0.952</v>
      </c>
      <c r="E113" s="1">
        <v>-0.41539</v>
      </c>
      <c r="F113" s="1">
        <v>-0.47931</v>
      </c>
      <c r="G113" s="1">
        <v>-0.73107</v>
      </c>
      <c r="H113" s="1">
        <v>-0.80893</v>
      </c>
      <c r="I113" s="4">
        <f t="shared" si="11"/>
        <v>0.749816771224741</v>
      </c>
      <c r="J113" s="4">
        <f t="shared" si="12"/>
        <v>0.7173206160258763</v>
      </c>
      <c r="K113" s="4">
        <f t="shared" si="13"/>
        <v>0.6024569253958764</v>
      </c>
      <c r="L113" s="4">
        <f t="shared" si="14"/>
        <v>0.5708050485251999</v>
      </c>
      <c r="M113" s="4">
        <f t="shared" si="15"/>
        <v>0.6301941966489841</v>
      </c>
      <c r="N113" s="5">
        <f t="shared" si="16"/>
        <v>-0.250183228775259</v>
      </c>
      <c r="O113" s="5">
        <f t="shared" si="17"/>
        <v>-0.28267938397412373</v>
      </c>
      <c r="P113" s="6">
        <f t="shared" si="18"/>
        <v>-0.39754307460412364</v>
      </c>
      <c r="Q113" s="6">
        <f t="shared" si="19"/>
        <v>-0.42919495147480013</v>
      </c>
      <c r="R113" s="6">
        <f t="shared" si="20"/>
        <v>-0.36980580335101587</v>
      </c>
      <c r="S113" s="1">
        <v>0.17629</v>
      </c>
      <c r="T113" s="1">
        <v>0.00818871505171771</v>
      </c>
      <c r="U113" s="1">
        <v>0.000321472921333007</v>
      </c>
      <c r="V113" s="7">
        <v>3.85949167738544E-05</v>
      </c>
      <c r="W113" s="1">
        <v>0.0289910951411164</v>
      </c>
      <c r="X113" s="1">
        <v>0.000411530834884211</v>
      </c>
      <c r="Y113" s="1">
        <v>0.029445</v>
      </c>
      <c r="Z113" s="1">
        <v>0.0024316</v>
      </c>
      <c r="AA113" s="1">
        <v>0.0005663</v>
      </c>
      <c r="AB113" s="1">
        <v>0.002917</v>
      </c>
      <c r="AC113" s="8">
        <f t="shared" si="21"/>
        <v>0.008839975</v>
      </c>
      <c r="AD113">
        <v>51131</v>
      </c>
      <c r="AE113" t="s">
        <v>721</v>
      </c>
      <c r="AF113" t="s">
        <v>44</v>
      </c>
      <c r="AG113" t="s">
        <v>269</v>
      </c>
      <c r="AH113" t="s">
        <v>44</v>
      </c>
      <c r="AI113" t="s">
        <v>165</v>
      </c>
      <c r="AJ113" t="s">
        <v>722</v>
      </c>
      <c r="AK113" t="s">
        <v>723</v>
      </c>
      <c r="AL113" s="14" t="s">
        <v>1379</v>
      </c>
      <c r="AM113">
        <v>1</v>
      </c>
      <c r="AN113">
        <v>0</v>
      </c>
    </row>
    <row r="114" spans="1:40" ht="15">
      <c r="A114" s="1" t="s">
        <v>609</v>
      </c>
      <c r="B114" s="1" t="s">
        <v>610</v>
      </c>
      <c r="C114" s="1">
        <v>11.36408</v>
      </c>
      <c r="D114" s="3">
        <v>0.991</v>
      </c>
      <c r="E114" s="1">
        <v>-0.55645</v>
      </c>
      <c r="F114" s="1">
        <v>-0.64604</v>
      </c>
      <c r="G114" s="1">
        <v>-1.23558</v>
      </c>
      <c r="H114" s="1">
        <v>-0.67259</v>
      </c>
      <c r="I114" s="4">
        <f t="shared" si="11"/>
        <v>0.679973298413054</v>
      </c>
      <c r="J114" s="4">
        <f t="shared" si="12"/>
        <v>0.6390319636277486</v>
      </c>
      <c r="K114" s="4">
        <f t="shared" si="13"/>
        <v>0.42467173643634054</v>
      </c>
      <c r="L114" s="4">
        <f t="shared" si="14"/>
        <v>0.6273793720876065</v>
      </c>
      <c r="M114" s="4">
        <f t="shared" si="15"/>
        <v>0.5636943573838985</v>
      </c>
      <c r="N114" s="5">
        <f t="shared" si="16"/>
        <v>-0.320026701586946</v>
      </c>
      <c r="O114" s="5">
        <f t="shared" si="17"/>
        <v>-0.3609680363722514</v>
      </c>
      <c r="P114" s="6">
        <f t="shared" si="18"/>
        <v>-0.5753282635636594</v>
      </c>
      <c r="Q114" s="6">
        <f t="shared" si="19"/>
        <v>-0.3726206279123935</v>
      </c>
      <c r="R114" s="6">
        <f t="shared" si="20"/>
        <v>-0.43630564261610144</v>
      </c>
      <c r="S114" s="1">
        <v>0.03619</v>
      </c>
      <c r="T114" s="1">
        <v>0.00484917096862319</v>
      </c>
      <c r="U114" s="7">
        <v>5.43690618117031E-06</v>
      </c>
      <c r="V114" s="1">
        <v>0.00351237855023713</v>
      </c>
      <c r="W114" s="1">
        <v>0.635161831530545</v>
      </c>
      <c r="X114" s="1">
        <v>0.000200593814984718</v>
      </c>
      <c r="Y114" s="1">
        <v>0.0193868</v>
      </c>
      <c r="Z114" s="1">
        <v>0.00017</v>
      </c>
      <c r="AA114" s="1">
        <v>0.0150148</v>
      </c>
      <c r="AB114" s="1">
        <v>0.0017333</v>
      </c>
      <c r="AC114" s="8">
        <f t="shared" si="21"/>
        <v>0.009076225</v>
      </c>
      <c r="AD114">
        <v>3669</v>
      </c>
      <c r="AE114" t="s">
        <v>611</v>
      </c>
      <c r="AF114" t="s">
        <v>612</v>
      </c>
      <c r="AG114" s="9" t="s">
        <v>675</v>
      </c>
      <c r="AH114" t="s">
        <v>676</v>
      </c>
      <c r="AI114" t="s">
        <v>37</v>
      </c>
      <c r="AJ114" t="s">
        <v>677</v>
      </c>
      <c r="AK114" t="s">
        <v>678</v>
      </c>
      <c r="AL114" s="14" t="s">
        <v>1381</v>
      </c>
      <c r="AM114">
        <v>1</v>
      </c>
      <c r="AN114">
        <v>0</v>
      </c>
    </row>
    <row r="115" spans="1:40" ht="15">
      <c r="A115" s="1" t="s">
        <v>503</v>
      </c>
      <c r="B115" s="1" t="s">
        <v>504</v>
      </c>
      <c r="C115" s="1">
        <v>7.10719</v>
      </c>
      <c r="D115" s="3">
        <v>0.665</v>
      </c>
      <c r="E115" s="1">
        <v>-0.41049</v>
      </c>
      <c r="F115" s="1">
        <v>-0.38706</v>
      </c>
      <c r="G115" s="1">
        <v>-0.78509</v>
      </c>
      <c r="H115" s="1">
        <v>-0.76576</v>
      </c>
      <c r="I115" s="4">
        <f t="shared" si="11"/>
        <v>0.752367794513661</v>
      </c>
      <c r="J115" s="4">
        <f t="shared" si="12"/>
        <v>0.7646863358693989</v>
      </c>
      <c r="K115" s="4">
        <f t="shared" si="13"/>
        <v>0.5803157540820483</v>
      </c>
      <c r="L115" s="4">
        <f t="shared" si="14"/>
        <v>0.5881434578028549</v>
      </c>
      <c r="M115" s="4">
        <f t="shared" si="15"/>
        <v>0.644381849251434</v>
      </c>
      <c r="N115" s="5">
        <f t="shared" si="16"/>
        <v>-0.24763220548633902</v>
      </c>
      <c r="O115" s="5">
        <f t="shared" si="17"/>
        <v>-0.23531366413060106</v>
      </c>
      <c r="P115" s="6">
        <f t="shared" si="18"/>
        <v>-0.4196842459179517</v>
      </c>
      <c r="Q115" s="6">
        <f t="shared" si="19"/>
        <v>-0.41185654219714507</v>
      </c>
      <c r="R115" s="6">
        <f t="shared" si="20"/>
        <v>-0.355618150748566</v>
      </c>
      <c r="S115" s="1">
        <v>0.1434</v>
      </c>
      <c r="T115" s="1">
        <v>0.0105939811875736</v>
      </c>
      <c r="U115" s="7">
        <v>1.08878720658297E-05</v>
      </c>
      <c r="V115" s="7">
        <v>6.35536311715739E-06</v>
      </c>
      <c r="W115" s="1">
        <v>0.0044427979504067</v>
      </c>
      <c r="X115" s="7">
        <v>2.08855911008055E-05</v>
      </c>
      <c r="Y115" s="1">
        <v>0.0361435</v>
      </c>
      <c r="Z115" s="1">
        <v>0.000256</v>
      </c>
      <c r="AA115" s="1">
        <v>0.0001862</v>
      </c>
      <c r="AB115" s="1">
        <v>0.0003837</v>
      </c>
      <c r="AC115" s="8">
        <f t="shared" si="21"/>
        <v>0.00924235</v>
      </c>
      <c r="AD115">
        <v>400653</v>
      </c>
      <c r="AE115" t="s">
        <v>505</v>
      </c>
      <c r="AF115" t="s">
        <v>463</v>
      </c>
      <c r="AG115" t="s">
        <v>464</v>
      </c>
      <c r="AH115" t="s">
        <v>77</v>
      </c>
      <c r="AI115" t="s">
        <v>37</v>
      </c>
      <c r="AJ115" t="s">
        <v>44</v>
      </c>
      <c r="AK115" t="s">
        <v>506</v>
      </c>
      <c r="AL115" s="14" t="s">
        <v>263</v>
      </c>
      <c r="AM115">
        <v>1</v>
      </c>
      <c r="AN115">
        <v>0</v>
      </c>
    </row>
    <row r="116" spans="1:40" ht="15">
      <c r="A116" s="1" t="s">
        <v>377</v>
      </c>
      <c r="B116" s="1" t="s">
        <v>263</v>
      </c>
      <c r="C116" s="1">
        <v>10.88499</v>
      </c>
      <c r="D116" s="3">
        <v>0.987</v>
      </c>
      <c r="E116" s="1">
        <v>-0.67529</v>
      </c>
      <c r="F116" s="1">
        <v>-0.85828</v>
      </c>
      <c r="G116" s="1">
        <v>-2.20926</v>
      </c>
      <c r="H116" s="1">
        <v>-0.92417</v>
      </c>
      <c r="I116" s="4">
        <f t="shared" si="11"/>
        <v>0.6262063312455829</v>
      </c>
      <c r="J116" s="4">
        <f t="shared" si="12"/>
        <v>0.5516098025331913</v>
      </c>
      <c r="K116" s="4">
        <f t="shared" si="13"/>
        <v>0.21624519779958012</v>
      </c>
      <c r="L116" s="4">
        <f t="shared" si="14"/>
        <v>0.5269836108619252</v>
      </c>
      <c r="M116" s="4">
        <f t="shared" si="15"/>
        <v>0.4316128703982322</v>
      </c>
      <c r="N116" s="5">
        <f t="shared" si="16"/>
        <v>-0.3737936687544171</v>
      </c>
      <c r="O116" s="5">
        <f t="shared" si="17"/>
        <v>-0.44839019746680875</v>
      </c>
      <c r="P116" s="6">
        <f t="shared" si="18"/>
        <v>-0.7837548022004199</v>
      </c>
      <c r="Q116" s="6">
        <f t="shared" si="19"/>
        <v>-0.47301638913807476</v>
      </c>
      <c r="R116" s="6">
        <f t="shared" si="20"/>
        <v>-0.5683871296017678</v>
      </c>
      <c r="S116" s="1">
        <v>0.16806</v>
      </c>
      <c r="T116" s="1">
        <v>0.00634551000899325</v>
      </c>
      <c r="U116" s="7">
        <v>5.07047086160543E-08</v>
      </c>
      <c r="V116" s="1">
        <v>0.0035625846222662</v>
      </c>
      <c r="W116" s="1">
        <v>0.229778750935456</v>
      </c>
      <c r="X116" s="7">
        <v>2.32820829737523E-06</v>
      </c>
      <c r="Y116" s="1">
        <v>0.0240404</v>
      </c>
      <c r="Z116" s="7">
        <v>2.08E-05</v>
      </c>
      <c r="AA116" s="1">
        <v>0.0151864</v>
      </c>
      <c r="AB116" s="1">
        <v>0.0001055</v>
      </c>
      <c r="AC116" s="8">
        <f t="shared" si="21"/>
        <v>0.009838275</v>
      </c>
      <c r="AD116" t="s">
        <v>44</v>
      </c>
      <c r="AE116" t="s">
        <v>44</v>
      </c>
      <c r="AF116" t="s">
        <v>44</v>
      </c>
      <c r="AG116" t="s">
        <v>44</v>
      </c>
      <c r="AH116" t="s">
        <v>44</v>
      </c>
      <c r="AI116" t="s">
        <v>165</v>
      </c>
      <c r="AJ116" t="s">
        <v>378</v>
      </c>
      <c r="AK116" t="s">
        <v>379</v>
      </c>
      <c r="AL116" s="14" t="s">
        <v>263</v>
      </c>
      <c r="AM116">
        <v>1</v>
      </c>
      <c r="AN116">
        <v>0</v>
      </c>
    </row>
    <row r="117" spans="1:40" ht="15">
      <c r="A117" s="1" t="s">
        <v>522</v>
      </c>
      <c r="B117" s="1" t="s">
        <v>523</v>
      </c>
      <c r="C117" s="1">
        <v>7.28751</v>
      </c>
      <c r="D117" s="3">
        <v>0.706</v>
      </c>
      <c r="E117" s="1">
        <v>-0.22466</v>
      </c>
      <c r="F117" s="1">
        <v>-0.34512</v>
      </c>
      <c r="G117" s="1">
        <v>-0.22943</v>
      </c>
      <c r="H117" s="1">
        <v>-0.47113</v>
      </c>
      <c r="I117" s="4">
        <f t="shared" si="11"/>
        <v>0.8557966875596162</v>
      </c>
      <c r="J117" s="4">
        <f t="shared" si="12"/>
        <v>0.7872424928561292</v>
      </c>
      <c r="K117" s="4">
        <f t="shared" si="13"/>
        <v>0.8529718291631546</v>
      </c>
      <c r="L117" s="4">
        <f t="shared" si="14"/>
        <v>0.7213993358329293</v>
      </c>
      <c r="M117" s="4">
        <f t="shared" si="15"/>
        <v>0.7872045526174044</v>
      </c>
      <c r="N117" s="5">
        <f t="shared" si="16"/>
        <v>-0.14420331244038376</v>
      </c>
      <c r="O117" s="5">
        <f t="shared" si="17"/>
        <v>-0.21275750714387076</v>
      </c>
      <c r="P117" s="6">
        <f t="shared" si="18"/>
        <v>-0.14702817083684538</v>
      </c>
      <c r="Q117" s="6">
        <f t="shared" si="19"/>
        <v>-0.27860066416707074</v>
      </c>
      <c r="R117" s="6">
        <f t="shared" si="20"/>
        <v>-0.21279544738259562</v>
      </c>
      <c r="S117" s="1">
        <v>-0.04138</v>
      </c>
      <c r="T117" s="1">
        <v>0.000128503107564075</v>
      </c>
      <c r="U117" s="1">
        <v>0.011259067531105</v>
      </c>
      <c r="V117" s="7">
        <v>1.22441626864809E-06</v>
      </c>
      <c r="W117" s="1">
        <v>0.513690807333507</v>
      </c>
      <c r="X117" s="7">
        <v>2.99317439395042E-05</v>
      </c>
      <c r="Y117" s="1">
        <v>0.0012666</v>
      </c>
      <c r="Z117" s="1">
        <v>0.0379466</v>
      </c>
      <c r="AA117" s="7">
        <v>7.54E-05</v>
      </c>
      <c r="AB117" s="1">
        <v>0.0004817</v>
      </c>
      <c r="AC117" s="8">
        <f t="shared" si="21"/>
        <v>0.009942574999999999</v>
      </c>
      <c r="AD117">
        <v>84838</v>
      </c>
      <c r="AE117" t="s">
        <v>524</v>
      </c>
      <c r="AF117" t="s">
        <v>525</v>
      </c>
      <c r="AG117" t="s">
        <v>526</v>
      </c>
      <c r="AH117" t="s">
        <v>491</v>
      </c>
      <c r="AI117" t="s">
        <v>37</v>
      </c>
      <c r="AJ117" t="s">
        <v>527</v>
      </c>
      <c r="AK117" t="s">
        <v>528</v>
      </c>
      <c r="AL117" s="14" t="s">
        <v>263</v>
      </c>
      <c r="AM117">
        <v>1</v>
      </c>
      <c r="AN117">
        <v>0</v>
      </c>
    </row>
    <row r="118" spans="1:40" ht="15">
      <c r="A118" s="1" t="s">
        <v>601</v>
      </c>
      <c r="B118" s="1" t="s">
        <v>602</v>
      </c>
      <c r="C118" s="1">
        <v>8.51485</v>
      </c>
      <c r="D118" s="3">
        <v>0.895</v>
      </c>
      <c r="E118" s="1">
        <v>-0.44092</v>
      </c>
      <c r="F118" s="1">
        <v>-0.48019</v>
      </c>
      <c r="G118" s="1">
        <v>-0.9804</v>
      </c>
      <c r="H118" s="1">
        <v>-0.62423</v>
      </c>
      <c r="I118" s="4">
        <f t="shared" si="11"/>
        <v>0.7366646911399707</v>
      </c>
      <c r="J118" s="4">
        <f t="shared" si="12"/>
        <v>0.7168832057318625</v>
      </c>
      <c r="K118" s="4">
        <f t="shared" si="13"/>
        <v>0.5068391947486856</v>
      </c>
      <c r="L118" s="4">
        <f t="shared" si="14"/>
        <v>0.6487659464587223</v>
      </c>
      <c r="M118" s="4">
        <f t="shared" si="15"/>
        <v>0.6241627823130901</v>
      </c>
      <c r="N118" s="5">
        <f t="shared" si="16"/>
        <v>-0.2633353088600293</v>
      </c>
      <c r="O118" s="5">
        <f t="shared" si="17"/>
        <v>-0.2831167942681375</v>
      </c>
      <c r="P118" s="6">
        <f t="shared" si="18"/>
        <v>-0.49316080525131445</v>
      </c>
      <c r="Q118" s="6">
        <f t="shared" si="19"/>
        <v>-0.3512340535412777</v>
      </c>
      <c r="R118" s="6">
        <f t="shared" si="20"/>
        <v>-0.37583721768690986</v>
      </c>
      <c r="S118" s="1">
        <v>0.01098</v>
      </c>
      <c r="T118" s="1">
        <v>0.00912629585039587</v>
      </c>
      <c r="U118" s="7">
        <v>7.13679953133091E-06</v>
      </c>
      <c r="V118" s="1">
        <v>0.00102713536065493</v>
      </c>
      <c r="W118" s="1">
        <v>0.822740935396754</v>
      </c>
      <c r="X118" s="1">
        <v>0.000199140181727175</v>
      </c>
      <c r="Y118" s="1">
        <v>0.0320877</v>
      </c>
      <c r="Z118" s="1">
        <v>0.0001992</v>
      </c>
      <c r="AA118" s="1">
        <v>0.0057851</v>
      </c>
      <c r="AB118" s="1">
        <v>0.0017245</v>
      </c>
      <c r="AC118" s="8">
        <f t="shared" si="21"/>
        <v>0.009949125</v>
      </c>
      <c r="AD118">
        <v>11262</v>
      </c>
      <c r="AE118" t="s">
        <v>603</v>
      </c>
      <c r="AF118" t="s">
        <v>604</v>
      </c>
      <c r="AG118" t="s">
        <v>605</v>
      </c>
      <c r="AH118" t="s">
        <v>606</v>
      </c>
      <c r="AI118" t="s">
        <v>37</v>
      </c>
      <c r="AJ118" t="s">
        <v>607</v>
      </c>
      <c r="AK118" t="s">
        <v>608</v>
      </c>
      <c r="AL118" s="14" t="s">
        <v>1380</v>
      </c>
      <c r="AM118">
        <v>1</v>
      </c>
      <c r="AN118">
        <v>0</v>
      </c>
    </row>
    <row r="119" spans="1:40" ht="15">
      <c r="A119" s="1" t="s">
        <v>635</v>
      </c>
      <c r="B119" s="1" t="s">
        <v>636</v>
      </c>
      <c r="C119" s="1">
        <v>10.98819</v>
      </c>
      <c r="D119" s="3">
        <v>0.988</v>
      </c>
      <c r="E119" s="1">
        <v>-0.63586</v>
      </c>
      <c r="F119" s="1">
        <v>-0.56929</v>
      </c>
      <c r="G119" s="1">
        <v>-1.14709</v>
      </c>
      <c r="H119" s="1">
        <v>-0.71279</v>
      </c>
      <c r="I119" s="4">
        <f t="shared" si="11"/>
        <v>0.6435570717883614</v>
      </c>
      <c r="J119" s="4">
        <f t="shared" si="12"/>
        <v>0.6739483800801499</v>
      </c>
      <c r="K119" s="4">
        <f t="shared" si="13"/>
        <v>0.4515350859728214</v>
      </c>
      <c r="L119" s="4">
        <f t="shared" si="14"/>
        <v>0.6101390610683038</v>
      </c>
      <c r="M119" s="4">
        <f t="shared" si="15"/>
        <v>0.5785408423737585</v>
      </c>
      <c r="N119" s="5">
        <f t="shared" si="16"/>
        <v>-0.3564429282116386</v>
      </c>
      <c r="O119" s="5">
        <f t="shared" si="17"/>
        <v>-0.3260516199198501</v>
      </c>
      <c r="P119" s="6">
        <f t="shared" si="18"/>
        <v>-0.5484649140271787</v>
      </c>
      <c r="Q119" s="6">
        <f t="shared" si="19"/>
        <v>-0.38986093893169615</v>
      </c>
      <c r="R119" s="6">
        <f t="shared" si="20"/>
        <v>-0.42145915762624164</v>
      </c>
      <c r="S119" s="1">
        <v>0.01728</v>
      </c>
      <c r="T119" s="1">
        <v>0.0087130433446965</v>
      </c>
      <c r="U119" s="7">
        <v>8.13958606258512E-06</v>
      </c>
      <c r="V119" s="1">
        <v>0.00138595387080667</v>
      </c>
      <c r="W119" s="1">
        <v>0.787175233743914</v>
      </c>
      <c r="X119" s="1">
        <v>0.00023869735971549</v>
      </c>
      <c r="Y119" s="1">
        <v>0.0309393</v>
      </c>
      <c r="Z119" s="1">
        <v>0.0002158</v>
      </c>
      <c r="AA119" s="1">
        <v>0.0072801</v>
      </c>
      <c r="AB119" s="1">
        <v>0.0019624</v>
      </c>
      <c r="AC119" s="8">
        <f t="shared" si="21"/>
        <v>0.0100994</v>
      </c>
      <c r="AD119">
        <v>9246</v>
      </c>
      <c r="AE119" t="s">
        <v>637</v>
      </c>
      <c r="AF119" t="s">
        <v>638</v>
      </c>
      <c r="AG119" t="s">
        <v>639</v>
      </c>
      <c r="AH119" t="s">
        <v>77</v>
      </c>
      <c r="AI119" t="s">
        <v>37</v>
      </c>
      <c r="AJ119" t="s">
        <v>640</v>
      </c>
      <c r="AK119" t="s">
        <v>641</v>
      </c>
      <c r="AL119" s="14" t="s">
        <v>1380</v>
      </c>
      <c r="AM119">
        <v>1</v>
      </c>
      <c r="AN119">
        <v>0</v>
      </c>
    </row>
    <row r="120" spans="1:40" ht="15">
      <c r="A120" s="1" t="s">
        <v>845</v>
      </c>
      <c r="B120" s="1" t="s">
        <v>263</v>
      </c>
      <c r="C120" s="1">
        <v>7.46654</v>
      </c>
      <c r="D120" s="3">
        <v>0.743</v>
      </c>
      <c r="E120" s="1">
        <v>-0.39343</v>
      </c>
      <c r="F120" s="1">
        <v>-0.42096</v>
      </c>
      <c r="G120" s="1">
        <v>-0.51975</v>
      </c>
      <c r="H120" s="1">
        <v>-0.59248</v>
      </c>
      <c r="I120" s="4">
        <f t="shared" si="11"/>
        <v>0.761317422871339</v>
      </c>
      <c r="J120" s="4">
        <f t="shared" si="12"/>
        <v>0.7469274374949784</v>
      </c>
      <c r="K120" s="4">
        <f t="shared" si="13"/>
        <v>0.6974926889762493</v>
      </c>
      <c r="L120" s="4">
        <f t="shared" si="14"/>
        <v>0.6632018792613668</v>
      </c>
      <c r="M120" s="4">
        <f t="shared" si="15"/>
        <v>0.7025406685775315</v>
      </c>
      <c r="N120" s="5">
        <f t="shared" si="16"/>
        <v>-0.23868257712866103</v>
      </c>
      <c r="O120" s="5">
        <f t="shared" si="17"/>
        <v>-0.25307256250502164</v>
      </c>
      <c r="P120" s="6">
        <f t="shared" si="18"/>
        <v>-0.3025073110237507</v>
      </c>
      <c r="Q120" s="6">
        <f t="shared" si="19"/>
        <v>-0.33679812073863324</v>
      </c>
      <c r="R120" s="6">
        <f t="shared" si="20"/>
        <v>-0.29745933142246855</v>
      </c>
      <c r="S120" s="1">
        <v>0.09008</v>
      </c>
      <c r="T120" s="1">
        <v>0.00552650589216781</v>
      </c>
      <c r="U120" s="1">
        <v>0.00153541610174279</v>
      </c>
      <c r="V120" s="1">
        <v>0.000201821201295764</v>
      </c>
      <c r="W120" s="1">
        <v>0.0382034666045123</v>
      </c>
      <c r="X120" s="1">
        <v>0.00223362722171805</v>
      </c>
      <c r="Y120" s="1">
        <v>0.0215211</v>
      </c>
      <c r="Z120" s="1">
        <v>0.0078761</v>
      </c>
      <c r="AA120" s="1">
        <v>0.0017403</v>
      </c>
      <c r="AB120" s="1">
        <v>0.0105244</v>
      </c>
      <c r="AC120" s="8">
        <f t="shared" si="21"/>
        <v>0.010415475</v>
      </c>
      <c r="AD120" t="s">
        <v>44</v>
      </c>
      <c r="AE120" t="s">
        <v>44</v>
      </c>
      <c r="AF120" t="s">
        <v>44</v>
      </c>
      <c r="AG120" t="s">
        <v>44</v>
      </c>
      <c r="AH120" t="s">
        <v>44</v>
      </c>
      <c r="AI120" t="s">
        <v>165</v>
      </c>
      <c r="AJ120" t="s">
        <v>846</v>
      </c>
      <c r="AK120" t="s">
        <v>847</v>
      </c>
      <c r="AL120" s="14" t="s">
        <v>263</v>
      </c>
      <c r="AM120">
        <v>1</v>
      </c>
      <c r="AN120">
        <v>0</v>
      </c>
    </row>
    <row r="121" spans="1:40" ht="15">
      <c r="A121" s="1" t="s">
        <v>833</v>
      </c>
      <c r="B121" s="1" t="s">
        <v>834</v>
      </c>
      <c r="C121" s="1">
        <v>13.6095</v>
      </c>
      <c r="D121" s="3">
        <v>0.999</v>
      </c>
      <c r="E121" s="1">
        <v>-0.38678</v>
      </c>
      <c r="F121" s="1">
        <v>-0.42556</v>
      </c>
      <c r="G121" s="1">
        <v>-0.66836</v>
      </c>
      <c r="H121" s="1">
        <v>-0.55458</v>
      </c>
      <c r="I121" s="4">
        <f t="shared" si="11"/>
        <v>0.7648347615220099</v>
      </c>
      <c r="J121" s="4">
        <f t="shared" si="12"/>
        <v>0.7445496692611597</v>
      </c>
      <c r="K121" s="4">
        <f t="shared" si="13"/>
        <v>0.6292215556280178</v>
      </c>
      <c r="L121" s="4">
        <f t="shared" si="14"/>
        <v>0.680855241214788</v>
      </c>
      <c r="M121" s="4">
        <f t="shared" si="15"/>
        <v>0.6848754887013219</v>
      </c>
      <c r="N121" s="5">
        <f t="shared" si="16"/>
        <v>-0.2351652384779901</v>
      </c>
      <c r="O121" s="5">
        <f t="shared" si="17"/>
        <v>-0.25545033073884027</v>
      </c>
      <c r="P121" s="6">
        <f t="shared" si="18"/>
        <v>-0.37077844437198215</v>
      </c>
      <c r="Q121" s="6">
        <f t="shared" si="19"/>
        <v>-0.319144758785212</v>
      </c>
      <c r="R121" s="6">
        <f t="shared" si="20"/>
        <v>-0.31512451129867813</v>
      </c>
      <c r="S121" s="1">
        <v>0.10872</v>
      </c>
      <c r="T121" s="1">
        <v>0.00773911581563306</v>
      </c>
      <c r="U121" s="1">
        <v>0.000198599377640328</v>
      </c>
      <c r="V121" s="1">
        <v>0.000789797985867724</v>
      </c>
      <c r="W121" s="1">
        <v>0.0409478987818792</v>
      </c>
      <c r="X121" s="1">
        <v>0.00169115942193532</v>
      </c>
      <c r="Y121" s="1">
        <v>0.0281406</v>
      </c>
      <c r="Z121" s="1">
        <v>0.0017219</v>
      </c>
      <c r="AA121" s="1">
        <v>0.004752</v>
      </c>
      <c r="AB121" s="1">
        <v>0.0084859</v>
      </c>
      <c r="AC121" s="8">
        <f t="shared" si="21"/>
        <v>0.010775100000000001</v>
      </c>
      <c r="AD121">
        <v>10410</v>
      </c>
      <c r="AE121" t="s">
        <v>835</v>
      </c>
      <c r="AF121" t="s">
        <v>836</v>
      </c>
      <c r="AG121" t="s">
        <v>44</v>
      </c>
      <c r="AH121" t="s">
        <v>837</v>
      </c>
      <c r="AI121" t="s">
        <v>37</v>
      </c>
      <c r="AJ121" t="s">
        <v>838</v>
      </c>
      <c r="AK121" t="s">
        <v>839</v>
      </c>
      <c r="AL121" s="14" t="s">
        <v>1380</v>
      </c>
      <c r="AM121">
        <v>1</v>
      </c>
      <c r="AN121">
        <v>0</v>
      </c>
    </row>
    <row r="122" spans="1:40" ht="15">
      <c r="A122" s="1" t="s">
        <v>752</v>
      </c>
      <c r="B122" s="1" t="s">
        <v>753</v>
      </c>
      <c r="C122" s="1">
        <v>8.43013</v>
      </c>
      <c r="D122" s="3">
        <v>0.886</v>
      </c>
      <c r="E122" s="1">
        <v>-0.56078</v>
      </c>
      <c r="F122" s="1">
        <v>-0.56552</v>
      </c>
      <c r="G122" s="1">
        <v>-1.02393</v>
      </c>
      <c r="H122" s="1">
        <v>-0.78973</v>
      </c>
      <c r="I122" s="4">
        <f t="shared" si="11"/>
        <v>0.6779355355211804</v>
      </c>
      <c r="J122" s="4">
        <f t="shared" si="12"/>
        <v>0.6757118213895981</v>
      </c>
      <c r="K122" s="4">
        <f t="shared" si="13"/>
        <v>0.4917748975011175</v>
      </c>
      <c r="L122" s="4">
        <f t="shared" si="14"/>
        <v>0.5784523390272509</v>
      </c>
      <c r="M122" s="4">
        <f t="shared" si="15"/>
        <v>0.5819796859726555</v>
      </c>
      <c r="N122" s="5">
        <f t="shared" si="16"/>
        <v>-0.32206446447881965</v>
      </c>
      <c r="O122" s="5">
        <f t="shared" si="17"/>
        <v>-0.32428817861040193</v>
      </c>
      <c r="P122" s="6">
        <f t="shared" si="18"/>
        <v>-0.5082251024988824</v>
      </c>
      <c r="Q122" s="6">
        <f t="shared" si="19"/>
        <v>-0.4215476609727491</v>
      </c>
      <c r="R122" s="6">
        <f t="shared" si="20"/>
        <v>-0.41802031402734446</v>
      </c>
      <c r="S122" s="1">
        <v>0.07771</v>
      </c>
      <c r="T122" s="1">
        <v>0.010471070908914</v>
      </c>
      <c r="U122" s="7">
        <v>5.44843320312941E-05</v>
      </c>
      <c r="V122" s="1">
        <v>0.00060666743126228</v>
      </c>
      <c r="W122" s="1">
        <v>0.183723292223074</v>
      </c>
      <c r="X122" s="1">
        <v>0.000703555786130905</v>
      </c>
      <c r="Y122" s="1">
        <v>0.0358034</v>
      </c>
      <c r="Z122" s="1">
        <v>0.0007113</v>
      </c>
      <c r="AA122" s="1">
        <v>0.003892</v>
      </c>
      <c r="AB122" s="1">
        <v>0.0043541</v>
      </c>
      <c r="AC122" s="8">
        <f t="shared" si="21"/>
        <v>0.011190199999999999</v>
      </c>
      <c r="AD122">
        <v>130589</v>
      </c>
      <c r="AE122" t="s">
        <v>754</v>
      </c>
      <c r="AF122" t="s">
        <v>755</v>
      </c>
      <c r="AG122" t="s">
        <v>756</v>
      </c>
      <c r="AH122" t="s">
        <v>77</v>
      </c>
      <c r="AI122" t="s">
        <v>37</v>
      </c>
      <c r="AJ122" t="s">
        <v>757</v>
      </c>
      <c r="AK122" t="s">
        <v>758</v>
      </c>
      <c r="AL122" s="14" t="s">
        <v>263</v>
      </c>
      <c r="AM122">
        <v>1</v>
      </c>
      <c r="AN122">
        <v>0</v>
      </c>
    </row>
    <row r="123" spans="1:40" ht="15">
      <c r="A123" s="1" t="s">
        <v>361</v>
      </c>
      <c r="B123" s="1" t="s">
        <v>362</v>
      </c>
      <c r="C123" s="1">
        <v>11.7121</v>
      </c>
      <c r="D123" s="3">
        <v>0.993</v>
      </c>
      <c r="E123" s="1">
        <v>-0.46227</v>
      </c>
      <c r="F123" s="1">
        <v>-0.49603</v>
      </c>
      <c r="G123" s="1">
        <v>-1.41143</v>
      </c>
      <c r="H123" s="1">
        <v>-0.73394</v>
      </c>
      <c r="I123" s="4">
        <f t="shared" si="11"/>
        <v>0.725843285858492</v>
      </c>
      <c r="J123" s="4">
        <f t="shared" si="12"/>
        <v>0.7090552732965214</v>
      </c>
      <c r="K123" s="4">
        <f t="shared" si="13"/>
        <v>0.3759388713305527</v>
      </c>
      <c r="L123" s="4">
        <f t="shared" si="14"/>
        <v>0.6012596296141405</v>
      </c>
      <c r="M123" s="4">
        <f t="shared" si="15"/>
        <v>0.5620845914137381</v>
      </c>
      <c r="N123" s="5">
        <f t="shared" si="16"/>
        <v>-0.274156714141508</v>
      </c>
      <c r="O123" s="5">
        <f t="shared" si="17"/>
        <v>-0.2909447267034786</v>
      </c>
      <c r="P123" s="6">
        <f t="shared" si="18"/>
        <v>-0.6240611286694473</v>
      </c>
      <c r="Q123" s="6">
        <f t="shared" si="19"/>
        <v>-0.3987403703858595</v>
      </c>
      <c r="R123" s="6">
        <f t="shared" si="20"/>
        <v>-0.4379154085862618</v>
      </c>
      <c r="S123" s="1">
        <v>0.08602</v>
      </c>
      <c r="T123" s="1">
        <v>0.0129541101498956</v>
      </c>
      <c r="U123" s="7">
        <v>5.15234145155341E-08</v>
      </c>
      <c r="V123" s="1">
        <v>0.000462469723457729</v>
      </c>
      <c r="W123" s="1">
        <v>0.221908114281375</v>
      </c>
      <c r="X123" s="7">
        <v>1.78940749084866E-06</v>
      </c>
      <c r="Y123" s="1">
        <v>0.0423921</v>
      </c>
      <c r="Z123" s="7">
        <v>2.09E-05</v>
      </c>
      <c r="AA123" s="1">
        <v>0.0031817</v>
      </c>
      <c r="AB123" s="7">
        <v>9.22E-05</v>
      </c>
      <c r="AC123" s="8">
        <f t="shared" si="21"/>
        <v>0.011421725</v>
      </c>
      <c r="AD123">
        <v>6773</v>
      </c>
      <c r="AE123" t="s">
        <v>363</v>
      </c>
      <c r="AF123" s="9" t="s">
        <v>364</v>
      </c>
      <c r="AG123" t="s">
        <v>365</v>
      </c>
      <c r="AH123" t="s">
        <v>286</v>
      </c>
      <c r="AI123" t="s">
        <v>37</v>
      </c>
      <c r="AJ123" t="s">
        <v>366</v>
      </c>
      <c r="AK123" t="s">
        <v>367</v>
      </c>
      <c r="AL123" s="14" t="s">
        <v>1379</v>
      </c>
      <c r="AM123">
        <v>1</v>
      </c>
      <c r="AN123">
        <v>0</v>
      </c>
    </row>
    <row r="124" spans="1:40" ht="15">
      <c r="A124" s="1" t="s">
        <v>618</v>
      </c>
      <c r="B124" s="1" t="s">
        <v>619</v>
      </c>
      <c r="C124" s="1">
        <v>9.71544</v>
      </c>
      <c r="D124" s="3">
        <v>0.963</v>
      </c>
      <c r="E124" s="1">
        <v>-0.36471</v>
      </c>
      <c r="F124" s="1">
        <v>-0.33087</v>
      </c>
      <c r="G124" s="1">
        <v>-0.76528</v>
      </c>
      <c r="H124" s="1">
        <v>-0.41561</v>
      </c>
      <c r="I124" s="4">
        <f t="shared" si="11"/>
        <v>0.7766249707804646</v>
      </c>
      <c r="J124" s="4">
        <f t="shared" si="12"/>
        <v>0.7950568896086612</v>
      </c>
      <c r="K124" s="4">
        <f t="shared" si="13"/>
        <v>0.5883391719493193</v>
      </c>
      <c r="L124" s="4">
        <f t="shared" si="14"/>
        <v>0.7497024385985893</v>
      </c>
      <c r="M124" s="4">
        <f t="shared" si="15"/>
        <v>0.7110328333855233</v>
      </c>
      <c r="N124" s="5">
        <f t="shared" si="16"/>
        <v>-0.22337502921953545</v>
      </c>
      <c r="O124" s="5">
        <f t="shared" si="17"/>
        <v>-0.20494311039133883</v>
      </c>
      <c r="P124" s="6">
        <f t="shared" si="18"/>
        <v>-0.4116608280506807</v>
      </c>
      <c r="Q124" s="6">
        <f t="shared" si="19"/>
        <v>-0.2502975614014107</v>
      </c>
      <c r="R124" s="6">
        <f t="shared" si="20"/>
        <v>-0.28896716661447674</v>
      </c>
      <c r="S124" s="1">
        <v>0.05031</v>
      </c>
      <c r="T124" s="1">
        <v>0.0124772241100651</v>
      </c>
      <c r="U124" s="7">
        <v>2.27070110316063E-06</v>
      </c>
      <c r="V124" s="1">
        <v>0.00220639609377721</v>
      </c>
      <c r="W124" s="1">
        <v>0.416010497509842</v>
      </c>
      <c r="X124" s="7">
        <v>8.92988190310806E-05</v>
      </c>
      <c r="Y124" s="1">
        <v>0.041156</v>
      </c>
      <c r="Z124" s="1">
        <v>0.0001044</v>
      </c>
      <c r="AA124" s="1">
        <v>0.0104281</v>
      </c>
      <c r="AB124" s="1">
        <v>0.0009882</v>
      </c>
      <c r="AC124" s="8">
        <f t="shared" si="21"/>
        <v>0.013169174999999998</v>
      </c>
      <c r="AD124">
        <v>4494</v>
      </c>
      <c r="AE124" t="s">
        <v>620</v>
      </c>
      <c r="AF124" t="s">
        <v>44</v>
      </c>
      <c r="AG124" t="s">
        <v>621</v>
      </c>
      <c r="AH124" t="s">
        <v>77</v>
      </c>
      <c r="AI124" t="s">
        <v>37</v>
      </c>
      <c r="AJ124" t="s">
        <v>622</v>
      </c>
      <c r="AK124" t="s">
        <v>623</v>
      </c>
      <c r="AL124" s="14" t="s">
        <v>1381</v>
      </c>
      <c r="AM124">
        <v>1</v>
      </c>
      <c r="AN124">
        <v>0</v>
      </c>
    </row>
    <row r="125" spans="1:40" ht="15">
      <c r="A125" s="1" t="s">
        <v>534</v>
      </c>
      <c r="B125" s="1" t="s">
        <v>535</v>
      </c>
      <c r="C125" s="1">
        <v>8.00935</v>
      </c>
      <c r="D125" s="3">
        <v>0.836</v>
      </c>
      <c r="E125" s="1">
        <v>-1.02317</v>
      </c>
      <c r="F125" s="1">
        <v>-0.85321</v>
      </c>
      <c r="G125" s="1">
        <v>-0.63956</v>
      </c>
      <c r="H125" s="1">
        <v>-1.34235</v>
      </c>
      <c r="I125" s="4">
        <f t="shared" si="11"/>
        <v>0.49203402876083524</v>
      </c>
      <c r="J125" s="4">
        <f t="shared" si="12"/>
        <v>0.5535517108879211</v>
      </c>
      <c r="K125" s="4">
        <f t="shared" si="13"/>
        <v>0.6419086912984948</v>
      </c>
      <c r="L125" s="4">
        <f t="shared" si="14"/>
        <v>0.394377732185047</v>
      </c>
      <c r="M125" s="4">
        <f t="shared" si="15"/>
        <v>0.5299460447904877</v>
      </c>
      <c r="N125" s="5">
        <f t="shared" si="16"/>
        <v>-0.5079659712391648</v>
      </c>
      <c r="O125" s="5">
        <f t="shared" si="17"/>
        <v>-0.4464482891120789</v>
      </c>
      <c r="P125" s="6">
        <f t="shared" si="18"/>
        <v>-0.3580913087015052</v>
      </c>
      <c r="Q125" s="6">
        <f t="shared" si="19"/>
        <v>-0.605622267814953</v>
      </c>
      <c r="R125" s="6">
        <f t="shared" si="20"/>
        <v>-0.4700539552095124</v>
      </c>
      <c r="S125" s="1">
        <v>0.01218</v>
      </c>
      <c r="T125" s="1">
        <v>0.000904393478274792</v>
      </c>
      <c r="U125" s="1">
        <v>0.0146599438742677</v>
      </c>
      <c r="V125" s="7">
        <v>2.08568035746233E-06</v>
      </c>
      <c r="W125" s="1">
        <v>0.844127449396153</v>
      </c>
      <c r="X125" s="7">
        <v>4.43650383079586E-05</v>
      </c>
      <c r="Y125" s="1">
        <v>0.0052558</v>
      </c>
      <c r="Z125" s="1">
        <v>0.0467918</v>
      </c>
      <c r="AA125" s="7">
        <v>9.97E-05</v>
      </c>
      <c r="AB125" s="1">
        <v>0.0006206</v>
      </c>
      <c r="AC125" s="8">
        <f t="shared" si="21"/>
        <v>0.013191975</v>
      </c>
      <c r="AD125">
        <v>57801</v>
      </c>
      <c r="AE125" t="s">
        <v>536</v>
      </c>
      <c r="AF125" t="s">
        <v>537</v>
      </c>
      <c r="AG125" t="s">
        <v>538</v>
      </c>
      <c r="AH125" t="s">
        <v>230</v>
      </c>
      <c r="AI125" t="s">
        <v>37</v>
      </c>
      <c r="AJ125" t="s">
        <v>539</v>
      </c>
      <c r="AK125" t="s">
        <v>540</v>
      </c>
      <c r="AL125" s="14" t="s">
        <v>263</v>
      </c>
      <c r="AM125">
        <v>1</v>
      </c>
      <c r="AN125">
        <v>0</v>
      </c>
    </row>
    <row r="126" spans="1:40" ht="15">
      <c r="A126" s="1" t="s">
        <v>724</v>
      </c>
      <c r="B126" s="1" t="s">
        <v>725</v>
      </c>
      <c r="C126" s="1">
        <v>6.55366</v>
      </c>
      <c r="D126" s="3">
        <v>0.527</v>
      </c>
      <c r="E126" s="1">
        <v>-0.2097</v>
      </c>
      <c r="F126" s="1">
        <v>-0.64119</v>
      </c>
      <c r="G126" s="1">
        <v>-0.9157</v>
      </c>
      <c r="H126" s="1">
        <v>-0.47815</v>
      </c>
      <c r="I126" s="4">
        <f t="shared" si="11"/>
        <v>0.8647170254641003</v>
      </c>
      <c r="J126" s="4">
        <f t="shared" si="12"/>
        <v>0.641183853212206</v>
      </c>
      <c r="K126" s="4">
        <f t="shared" si="13"/>
        <v>0.5300866086502299</v>
      </c>
      <c r="L126" s="4">
        <f t="shared" si="14"/>
        <v>0.717897610125619</v>
      </c>
      <c r="M126" s="4">
        <f t="shared" si="15"/>
        <v>0.6297226906626849</v>
      </c>
      <c r="N126" s="5">
        <f t="shared" si="16"/>
        <v>-0.13528297453589966</v>
      </c>
      <c r="O126" s="5">
        <f t="shared" si="17"/>
        <v>-0.35881614678779405</v>
      </c>
      <c r="P126" s="6">
        <f t="shared" si="18"/>
        <v>-0.46991339134977006</v>
      </c>
      <c r="Q126" s="6">
        <f t="shared" si="19"/>
        <v>-0.28210238987438097</v>
      </c>
      <c r="R126" s="6">
        <f t="shared" si="20"/>
        <v>-0.37027730933731506</v>
      </c>
      <c r="S126" s="1">
        <v>0.09217</v>
      </c>
      <c r="T126" s="1">
        <v>0.00147653304810662</v>
      </c>
      <c r="U126" s="7">
        <v>5.31399679519593E-05</v>
      </c>
      <c r="V126" s="1">
        <v>0.0142920907101197</v>
      </c>
      <c r="W126" s="1">
        <v>0.205570307368845</v>
      </c>
      <c r="X126" s="1">
        <v>0.000431279433472098</v>
      </c>
      <c r="Y126" s="1">
        <v>0.0076475</v>
      </c>
      <c r="Z126" s="1">
        <v>0.0007003</v>
      </c>
      <c r="AA126" s="1">
        <v>0.045858</v>
      </c>
      <c r="AB126" s="1">
        <v>0.0030216</v>
      </c>
      <c r="AC126" s="8">
        <f t="shared" si="21"/>
        <v>0.014306850000000001</v>
      </c>
      <c r="AD126">
        <v>284021</v>
      </c>
      <c r="AE126" t="s">
        <v>726</v>
      </c>
      <c r="AF126" t="s">
        <v>44</v>
      </c>
      <c r="AG126" t="s">
        <v>44</v>
      </c>
      <c r="AH126" t="s">
        <v>727</v>
      </c>
      <c r="AI126" t="s">
        <v>37</v>
      </c>
      <c r="AJ126" t="s">
        <v>728</v>
      </c>
      <c r="AK126" t="s">
        <v>729</v>
      </c>
      <c r="AL126" s="14" t="s">
        <v>263</v>
      </c>
      <c r="AM126">
        <v>1</v>
      </c>
      <c r="AN126">
        <v>0</v>
      </c>
    </row>
    <row r="127" spans="1:40" ht="15">
      <c r="A127" s="1" t="s">
        <v>474</v>
      </c>
      <c r="B127" s="1" t="s">
        <v>475</v>
      </c>
      <c r="C127" s="1">
        <v>8.17132</v>
      </c>
      <c r="D127" s="3">
        <v>0.858</v>
      </c>
      <c r="E127" s="1">
        <v>-0.56599</v>
      </c>
      <c r="F127" s="1">
        <v>-0.50552</v>
      </c>
      <c r="G127" s="1">
        <v>-0.92582</v>
      </c>
      <c r="H127" s="1">
        <v>-1.26945</v>
      </c>
      <c r="I127" s="4">
        <f t="shared" si="11"/>
        <v>0.6754917244034343</v>
      </c>
      <c r="J127" s="4">
        <f t="shared" si="12"/>
        <v>0.7044064379942472</v>
      </c>
      <c r="K127" s="4">
        <f t="shared" si="13"/>
        <v>0.5263812479999173</v>
      </c>
      <c r="L127" s="4">
        <f t="shared" si="14"/>
        <v>0.414817884182627</v>
      </c>
      <c r="M127" s="4">
        <f t="shared" si="15"/>
        <v>0.5485351900589305</v>
      </c>
      <c r="N127" s="5">
        <f t="shared" si="16"/>
        <v>-0.3245082755965657</v>
      </c>
      <c r="O127" s="5">
        <f t="shared" si="17"/>
        <v>-0.2955935620057528</v>
      </c>
      <c r="P127" s="6">
        <f t="shared" si="18"/>
        <v>-0.47361875200008274</v>
      </c>
      <c r="Q127" s="6">
        <f t="shared" si="19"/>
        <v>-0.585182115817373</v>
      </c>
      <c r="R127" s="6">
        <f t="shared" si="20"/>
        <v>-0.4514648099410696</v>
      </c>
      <c r="S127" s="1">
        <v>-0.03853</v>
      </c>
      <c r="T127" s="1">
        <v>0.0184611861444865</v>
      </c>
      <c r="U127" s="1">
        <v>0.000155936814160114</v>
      </c>
      <c r="V127" s="7">
        <v>4.98195786669317E-07</v>
      </c>
      <c r="W127" s="1">
        <v>0.524145876021797</v>
      </c>
      <c r="X127" s="7">
        <v>1.11087596494919E-05</v>
      </c>
      <c r="Y127" s="1">
        <v>0.0561843</v>
      </c>
      <c r="Z127" s="1">
        <v>0.001451</v>
      </c>
      <c r="AA127" s="7">
        <v>4.82E-05</v>
      </c>
      <c r="AB127" s="1">
        <v>0.000259</v>
      </c>
      <c r="AC127" s="8">
        <f t="shared" si="21"/>
        <v>0.014485625</v>
      </c>
      <c r="AD127">
        <v>84628</v>
      </c>
      <c r="AE127" t="s">
        <v>476</v>
      </c>
      <c r="AF127" t="s">
        <v>477</v>
      </c>
      <c r="AG127" t="s">
        <v>44</v>
      </c>
      <c r="AH127" t="s">
        <v>478</v>
      </c>
      <c r="AI127" t="s">
        <v>37</v>
      </c>
      <c r="AJ127" t="s">
        <v>479</v>
      </c>
      <c r="AK127" t="s">
        <v>480</v>
      </c>
      <c r="AL127" s="14" t="s">
        <v>263</v>
      </c>
      <c r="AM127">
        <v>1</v>
      </c>
      <c r="AN127">
        <v>0</v>
      </c>
    </row>
    <row r="128" spans="1:40" ht="15">
      <c r="A128" s="1" t="s">
        <v>848</v>
      </c>
      <c r="B128" s="1" t="s">
        <v>849</v>
      </c>
      <c r="C128" s="1">
        <v>7.25935</v>
      </c>
      <c r="D128" s="3">
        <v>0.7</v>
      </c>
      <c r="E128" s="1">
        <v>-0.3512</v>
      </c>
      <c r="F128" s="1">
        <v>-0.27103</v>
      </c>
      <c r="G128" s="1">
        <v>-0.36396</v>
      </c>
      <c r="H128" s="1">
        <v>-0.42765</v>
      </c>
      <c r="I128" s="4">
        <f t="shared" si="11"/>
        <v>0.7839317705232449</v>
      </c>
      <c r="J128" s="4">
        <f t="shared" si="12"/>
        <v>0.8287276714013502</v>
      </c>
      <c r="K128" s="4">
        <f t="shared" si="13"/>
        <v>0.77702881229861</v>
      </c>
      <c r="L128" s="4">
        <f t="shared" si="14"/>
        <v>0.7434718377314277</v>
      </c>
      <c r="M128" s="4">
        <f t="shared" si="15"/>
        <v>0.7830761071437959</v>
      </c>
      <c r="N128" s="5">
        <f t="shared" si="16"/>
        <v>-0.21606822947675508</v>
      </c>
      <c r="O128" s="5">
        <f t="shared" si="17"/>
        <v>-0.17127232859864983</v>
      </c>
      <c r="P128" s="6">
        <f t="shared" si="18"/>
        <v>-0.22297118770139002</v>
      </c>
      <c r="Q128" s="6">
        <f t="shared" si="19"/>
        <v>-0.25652816226857234</v>
      </c>
      <c r="R128" s="6">
        <f t="shared" si="20"/>
        <v>-0.21692389285620406</v>
      </c>
      <c r="S128" s="1">
        <v>-0.0236</v>
      </c>
      <c r="T128" s="1">
        <v>0.0126950046289896</v>
      </c>
      <c r="U128" s="1">
        <v>0.00211886464205222</v>
      </c>
      <c r="V128" s="1">
        <v>0.000213908229346968</v>
      </c>
      <c r="W128" s="1">
        <v>0.396814751599197</v>
      </c>
      <c r="X128" s="1">
        <v>0.00236166006462635</v>
      </c>
      <c r="Y128" s="1">
        <v>0.0417246</v>
      </c>
      <c r="Z128" s="1">
        <v>0.0101105</v>
      </c>
      <c r="AA128" s="1">
        <v>0.0018112</v>
      </c>
      <c r="AB128" s="1">
        <v>0.0109949</v>
      </c>
      <c r="AC128" s="8">
        <f t="shared" si="21"/>
        <v>0.016160300000000002</v>
      </c>
      <c r="AD128">
        <v>2175</v>
      </c>
      <c r="AE128" t="s">
        <v>850</v>
      </c>
      <c r="AF128" t="s">
        <v>851</v>
      </c>
      <c r="AG128" t="s">
        <v>107</v>
      </c>
      <c r="AH128" t="s">
        <v>195</v>
      </c>
      <c r="AI128" t="s">
        <v>37</v>
      </c>
      <c r="AJ128" t="s">
        <v>852</v>
      </c>
      <c r="AK128" t="s">
        <v>853</v>
      </c>
      <c r="AL128" s="14" t="s">
        <v>1380</v>
      </c>
      <c r="AM128">
        <v>1</v>
      </c>
      <c r="AN128">
        <v>0</v>
      </c>
    </row>
    <row r="129" spans="1:40" ht="15">
      <c r="A129" s="1" t="s">
        <v>651</v>
      </c>
      <c r="B129" s="1" t="s">
        <v>652</v>
      </c>
      <c r="C129" s="1">
        <v>9.79664</v>
      </c>
      <c r="D129" s="3">
        <v>0.966</v>
      </c>
      <c r="E129" s="1">
        <v>-0.38281</v>
      </c>
      <c r="F129" s="1">
        <v>-0.43249</v>
      </c>
      <c r="G129" s="1">
        <v>-1.005</v>
      </c>
      <c r="H129" s="1">
        <v>-0.62876</v>
      </c>
      <c r="I129" s="4">
        <f t="shared" si="11"/>
        <v>0.7669423279291072</v>
      </c>
      <c r="J129" s="4">
        <f t="shared" si="12"/>
        <v>0.7409817935318399</v>
      </c>
      <c r="K129" s="4">
        <f t="shared" si="13"/>
        <v>0.498270131413934</v>
      </c>
      <c r="L129" s="4">
        <f t="shared" si="14"/>
        <v>0.6467320443137206</v>
      </c>
      <c r="M129" s="4">
        <f t="shared" si="15"/>
        <v>0.6286613230864981</v>
      </c>
      <c r="N129" s="5">
        <f t="shared" si="16"/>
        <v>-0.23305767207089279</v>
      </c>
      <c r="O129" s="5">
        <f t="shared" si="17"/>
        <v>-0.2590182064681601</v>
      </c>
      <c r="P129" s="6">
        <f t="shared" si="18"/>
        <v>-0.501729868586066</v>
      </c>
      <c r="Q129" s="6">
        <f t="shared" si="19"/>
        <v>-0.35326795568627944</v>
      </c>
      <c r="R129" s="6">
        <f t="shared" si="20"/>
        <v>-0.37133867691350186</v>
      </c>
      <c r="S129" s="1">
        <v>0.11016</v>
      </c>
      <c r="T129" s="1">
        <v>0.0190915535071792</v>
      </c>
      <c r="U129" s="7">
        <v>6.6759920154391E-06</v>
      </c>
      <c r="V129" s="1">
        <v>0.00107944961460405</v>
      </c>
      <c r="W129" s="1">
        <v>0.271471804210078</v>
      </c>
      <c r="X129" s="1">
        <v>0.000160070346798324</v>
      </c>
      <c r="Y129" s="1">
        <v>0.0576973</v>
      </c>
      <c r="Z129" s="1">
        <v>0.0001919</v>
      </c>
      <c r="AA129" s="1">
        <v>0.0060119</v>
      </c>
      <c r="AB129" s="1">
        <v>0.0014772</v>
      </c>
      <c r="AC129" s="8">
        <f t="shared" si="21"/>
        <v>0.016344575</v>
      </c>
      <c r="AD129">
        <v>4501</v>
      </c>
      <c r="AE129" t="s">
        <v>653</v>
      </c>
      <c r="AF129" t="s">
        <v>654</v>
      </c>
      <c r="AG129" t="s">
        <v>655</v>
      </c>
      <c r="AH129" t="s">
        <v>44</v>
      </c>
      <c r="AI129" t="s">
        <v>37</v>
      </c>
      <c r="AJ129" t="s">
        <v>656</v>
      </c>
      <c r="AK129" t="s">
        <v>657</v>
      </c>
      <c r="AL129" s="14" t="s">
        <v>1381</v>
      </c>
      <c r="AM129">
        <v>1</v>
      </c>
      <c r="AN129">
        <v>0</v>
      </c>
    </row>
    <row r="130" spans="1:40" ht="15">
      <c r="A130" s="1" t="s">
        <v>803</v>
      </c>
      <c r="B130" s="1" t="s">
        <v>804</v>
      </c>
      <c r="C130" s="1">
        <v>4.82841</v>
      </c>
      <c r="D130" s="3">
        <v>0.178</v>
      </c>
      <c r="E130" s="1">
        <v>-0.08312</v>
      </c>
      <c r="F130" s="1">
        <v>-0.29067</v>
      </c>
      <c r="G130" s="1">
        <v>-0.25521</v>
      </c>
      <c r="H130" s="1">
        <v>-0.39422</v>
      </c>
      <c r="I130" s="4">
        <f t="shared" si="11"/>
        <v>0.9440138950161996</v>
      </c>
      <c r="J130" s="4">
        <f t="shared" si="12"/>
        <v>0.8175223059858601</v>
      </c>
      <c r="K130" s="4">
        <f t="shared" si="13"/>
        <v>0.8378651653769988</v>
      </c>
      <c r="L130" s="4">
        <f t="shared" si="14"/>
        <v>0.7609006500214109</v>
      </c>
      <c r="M130" s="4">
        <f t="shared" si="15"/>
        <v>0.8054293737947567</v>
      </c>
      <c r="N130" s="5">
        <f t="shared" si="16"/>
        <v>-0.05598610498380041</v>
      </c>
      <c r="O130" s="5">
        <f t="shared" si="17"/>
        <v>-0.18247769401413994</v>
      </c>
      <c r="P130" s="6">
        <f t="shared" si="18"/>
        <v>-0.16213483462300116</v>
      </c>
      <c r="Q130" s="6">
        <f t="shared" si="19"/>
        <v>-0.23909934997858906</v>
      </c>
      <c r="R130" s="6">
        <f t="shared" si="20"/>
        <v>-0.19457062620524337</v>
      </c>
      <c r="S130" s="1">
        <v>-0.08185</v>
      </c>
      <c r="T130" s="1">
        <v>0.00321144786992559</v>
      </c>
      <c r="U130" s="1">
        <v>0.0138364322877616</v>
      </c>
      <c r="V130" s="1">
        <v>0.000138243854987664</v>
      </c>
      <c r="W130" s="1">
        <v>0.244312476460189</v>
      </c>
      <c r="X130" s="1">
        <v>0.000967702341842624</v>
      </c>
      <c r="Y130" s="1">
        <v>0.0139976</v>
      </c>
      <c r="Z130" s="1">
        <v>0.0446732</v>
      </c>
      <c r="AA130" s="1">
        <v>0.0013317</v>
      </c>
      <c r="AB130" s="1">
        <v>0.0055298</v>
      </c>
      <c r="AC130" s="8">
        <f t="shared" si="21"/>
        <v>0.016383075</v>
      </c>
      <c r="AD130">
        <v>160518</v>
      </c>
      <c r="AE130" t="s">
        <v>805</v>
      </c>
      <c r="AF130" t="s">
        <v>44</v>
      </c>
      <c r="AG130" t="s">
        <v>44</v>
      </c>
      <c r="AH130" t="s">
        <v>727</v>
      </c>
      <c r="AI130" t="s">
        <v>37</v>
      </c>
      <c r="AJ130" t="s">
        <v>806</v>
      </c>
      <c r="AK130" t="s">
        <v>807</v>
      </c>
      <c r="AL130" s="14" t="s">
        <v>263</v>
      </c>
      <c r="AM130">
        <v>1</v>
      </c>
      <c r="AN130">
        <v>0</v>
      </c>
    </row>
    <row r="131" spans="1:40" ht="15">
      <c r="A131" s="1" t="s">
        <v>327</v>
      </c>
      <c r="B131" s="1" t="s">
        <v>328</v>
      </c>
      <c r="C131" s="1">
        <v>10.61829</v>
      </c>
      <c r="D131" s="3">
        <v>0.984</v>
      </c>
      <c r="E131" s="1">
        <v>-0.38684</v>
      </c>
      <c r="F131" s="1">
        <v>-0.54476</v>
      </c>
      <c r="G131" s="1">
        <v>-1.37487</v>
      </c>
      <c r="H131" s="1">
        <v>-0.44953</v>
      </c>
      <c r="I131" s="4">
        <f t="shared" si="11"/>
        <v>0.764802953599929</v>
      </c>
      <c r="J131" s="4">
        <f t="shared" si="12"/>
        <v>0.6855054304825423</v>
      </c>
      <c r="K131" s="4">
        <f t="shared" si="13"/>
        <v>0.38558744973758735</v>
      </c>
      <c r="L131" s="4">
        <f t="shared" si="14"/>
        <v>0.7322813711386202</v>
      </c>
      <c r="M131" s="4">
        <f t="shared" si="15"/>
        <v>0.6011247504529166</v>
      </c>
      <c r="N131" s="5">
        <f t="shared" si="16"/>
        <v>-0.235197046400071</v>
      </c>
      <c r="O131" s="5">
        <f t="shared" si="17"/>
        <v>-0.3144945695174577</v>
      </c>
      <c r="P131" s="6">
        <f t="shared" si="18"/>
        <v>-0.6144125502624127</v>
      </c>
      <c r="Q131" s="6">
        <f t="shared" si="19"/>
        <v>-0.26771862886137976</v>
      </c>
      <c r="R131" s="6">
        <f t="shared" si="20"/>
        <v>-0.39887524954708337</v>
      </c>
      <c r="S131" s="1">
        <v>0.11939</v>
      </c>
      <c r="T131" s="1">
        <v>0.00401200129799361</v>
      </c>
      <c r="U131" s="7">
        <v>1.96609928934753E-08</v>
      </c>
      <c r="V131" s="1">
        <v>0.0155043995731772</v>
      </c>
      <c r="W131" s="1">
        <v>0.0391722461410456</v>
      </c>
      <c r="X131" s="7">
        <v>6.76931240617407E-07</v>
      </c>
      <c r="Y131" s="1">
        <v>0.0166725</v>
      </c>
      <c r="Z131" s="7">
        <v>1.57E-05</v>
      </c>
      <c r="AA131" s="1">
        <v>0.0489274</v>
      </c>
      <c r="AB131" s="7">
        <v>5.57E-05</v>
      </c>
      <c r="AC131" s="8">
        <f t="shared" si="21"/>
        <v>0.016417825</v>
      </c>
      <c r="AD131">
        <v>103</v>
      </c>
      <c r="AE131" t="s">
        <v>329</v>
      </c>
      <c r="AF131" t="s">
        <v>330</v>
      </c>
      <c r="AG131" s="9" t="s">
        <v>338</v>
      </c>
      <c r="AH131" t="s">
        <v>339</v>
      </c>
      <c r="AI131" t="s">
        <v>37</v>
      </c>
      <c r="AJ131" t="s">
        <v>340</v>
      </c>
      <c r="AK131" t="s">
        <v>341</v>
      </c>
      <c r="AL131" s="14" t="s">
        <v>1381</v>
      </c>
      <c r="AM131">
        <v>1</v>
      </c>
      <c r="AN131">
        <v>0</v>
      </c>
    </row>
    <row r="132" spans="1:40" ht="15">
      <c r="A132" s="1" t="s">
        <v>708</v>
      </c>
      <c r="B132" s="1" t="s">
        <v>263</v>
      </c>
      <c r="C132" s="1">
        <v>6.3342</v>
      </c>
      <c r="D132" s="3">
        <v>0.47</v>
      </c>
      <c r="E132" s="1">
        <v>-0.50554</v>
      </c>
      <c r="F132" s="1">
        <v>-0.52369</v>
      </c>
      <c r="G132" s="1">
        <v>-0.87095</v>
      </c>
      <c r="H132" s="1">
        <v>-0.40385</v>
      </c>
      <c r="I132" s="4">
        <f t="shared" si="11"/>
        <v>0.7043966729152044</v>
      </c>
      <c r="J132" s="4">
        <f t="shared" si="12"/>
        <v>0.695590435228096</v>
      </c>
      <c r="K132" s="4">
        <f t="shared" si="13"/>
        <v>0.5467866785961701</v>
      </c>
      <c r="L132" s="4">
        <f t="shared" si="14"/>
        <v>0.7558385461764607</v>
      </c>
      <c r="M132" s="4">
        <f t="shared" si="15"/>
        <v>0.666071886666909</v>
      </c>
      <c r="N132" s="5">
        <f t="shared" si="16"/>
        <v>-0.29560332708479564</v>
      </c>
      <c r="O132" s="5">
        <f t="shared" si="17"/>
        <v>-0.30440956477190395</v>
      </c>
      <c r="P132" s="6">
        <f t="shared" si="18"/>
        <v>-0.45321332140382986</v>
      </c>
      <c r="Q132" s="6">
        <f t="shared" si="19"/>
        <v>-0.24416145382353927</v>
      </c>
      <c r="R132" s="6">
        <f t="shared" si="20"/>
        <v>-0.33392811333309097</v>
      </c>
      <c r="S132" s="1">
        <v>0.12167</v>
      </c>
      <c r="T132" s="1">
        <v>0.00253675892980429</v>
      </c>
      <c r="U132" s="7">
        <v>1.42224970706913E-05</v>
      </c>
      <c r="V132" s="1">
        <v>0.0167654914228299</v>
      </c>
      <c r="W132" s="1">
        <v>0.0740840915229936</v>
      </c>
      <c r="X132" s="1">
        <v>0.000349281411158753</v>
      </c>
      <c r="Y132" s="1">
        <v>0.0116157</v>
      </c>
      <c r="Z132" s="1">
        <v>0.0003015</v>
      </c>
      <c r="AA132" s="1">
        <v>0.0520619</v>
      </c>
      <c r="AB132" s="1">
        <v>0.0025855</v>
      </c>
      <c r="AC132" s="8">
        <f t="shared" si="21"/>
        <v>0.01664115</v>
      </c>
      <c r="AD132" t="s">
        <v>44</v>
      </c>
      <c r="AE132" t="s">
        <v>44</v>
      </c>
      <c r="AF132" t="s">
        <v>44</v>
      </c>
      <c r="AG132" t="s">
        <v>44</v>
      </c>
      <c r="AH132" t="s">
        <v>44</v>
      </c>
      <c r="AI132" t="s">
        <v>165</v>
      </c>
      <c r="AJ132" t="s">
        <v>709</v>
      </c>
      <c r="AK132" t="s">
        <v>710</v>
      </c>
      <c r="AL132" s="14" t="s">
        <v>263</v>
      </c>
      <c r="AM132">
        <v>1</v>
      </c>
      <c r="AN132">
        <v>0</v>
      </c>
    </row>
    <row r="133" spans="1:40" ht="15">
      <c r="A133" s="1" t="s">
        <v>798</v>
      </c>
      <c r="B133" s="1" t="s">
        <v>799</v>
      </c>
      <c r="C133" s="1">
        <v>6.236</v>
      </c>
      <c r="D133" s="3">
        <v>0.445</v>
      </c>
      <c r="E133" s="1">
        <v>-0.06686</v>
      </c>
      <c r="F133" s="1">
        <v>-0.38812</v>
      </c>
      <c r="G133" s="1">
        <v>-0.39841</v>
      </c>
      <c r="H133" s="1">
        <v>-0.56246</v>
      </c>
      <c r="I133" s="4">
        <f t="shared" si="11"/>
        <v>0.9547136556356611</v>
      </c>
      <c r="J133" s="4">
        <f t="shared" si="12"/>
        <v>0.764124699633465</v>
      </c>
      <c r="K133" s="4">
        <f t="shared" si="13"/>
        <v>0.7586939823426315</v>
      </c>
      <c r="L133" s="4">
        <f t="shared" si="14"/>
        <v>0.6771465476969936</v>
      </c>
      <c r="M133" s="4">
        <f t="shared" si="15"/>
        <v>0.7333217432243634</v>
      </c>
      <c r="N133" s="5">
        <f t="shared" si="16"/>
        <v>-0.04528634436433887</v>
      </c>
      <c r="O133" s="5">
        <f t="shared" si="17"/>
        <v>-0.23587530036653503</v>
      </c>
      <c r="P133" s="6">
        <f t="shared" si="18"/>
        <v>-0.24130601765736848</v>
      </c>
      <c r="Q133" s="6">
        <f t="shared" si="19"/>
        <v>-0.32285345230300644</v>
      </c>
      <c r="R133" s="6">
        <f t="shared" si="20"/>
        <v>-0.26667825677563667</v>
      </c>
      <c r="S133" s="1">
        <v>0.044</v>
      </c>
      <c r="T133" s="1">
        <v>0.00707313786779171</v>
      </c>
      <c r="U133" s="1">
        <v>0.00971878290952805</v>
      </c>
      <c r="V133" s="1">
        <v>0.000211809196906864</v>
      </c>
      <c r="W133" s="1">
        <v>0.73123777999801</v>
      </c>
      <c r="X133" s="1">
        <v>0.000933436442634772</v>
      </c>
      <c r="Y133" s="1">
        <v>0.0261913</v>
      </c>
      <c r="Z133" s="1">
        <v>0.0337248</v>
      </c>
      <c r="AA133" s="1">
        <v>0.0017995</v>
      </c>
      <c r="AB133" s="1">
        <v>0.0053854</v>
      </c>
      <c r="AC133" s="8">
        <f t="shared" si="21"/>
        <v>0.01677525</v>
      </c>
      <c r="AD133">
        <v>140733</v>
      </c>
      <c r="AE133" t="s">
        <v>800</v>
      </c>
      <c r="AF133" t="s">
        <v>44</v>
      </c>
      <c r="AG133" t="s">
        <v>44</v>
      </c>
      <c r="AH133" t="s">
        <v>44</v>
      </c>
      <c r="AI133" t="s">
        <v>37</v>
      </c>
      <c r="AJ133" t="s">
        <v>801</v>
      </c>
      <c r="AK133" t="s">
        <v>802</v>
      </c>
      <c r="AL133" s="14" t="s">
        <v>263</v>
      </c>
      <c r="AM133">
        <v>1</v>
      </c>
      <c r="AN133">
        <v>0</v>
      </c>
    </row>
    <row r="134" spans="1:40" ht="15">
      <c r="A134" s="1" t="s">
        <v>368</v>
      </c>
      <c r="B134" s="1" t="s">
        <v>369</v>
      </c>
      <c r="C134" s="1">
        <v>11.17963</v>
      </c>
      <c r="D134" s="3">
        <v>0.99</v>
      </c>
      <c r="E134" s="1">
        <v>-0.62846</v>
      </c>
      <c r="F134" s="1">
        <v>-0.74336</v>
      </c>
      <c r="G134" s="1">
        <v>-2.1193</v>
      </c>
      <c r="H134" s="1">
        <v>-0.7986</v>
      </c>
      <c r="I134" s="4">
        <f t="shared" si="11"/>
        <v>0.6468665424452142</v>
      </c>
      <c r="J134" s="4">
        <f t="shared" si="12"/>
        <v>0.5973465261676876</v>
      </c>
      <c r="K134" s="4">
        <f t="shared" si="13"/>
        <v>0.2301585591978813</v>
      </c>
      <c r="L134" s="4">
        <f t="shared" si="14"/>
        <v>0.5749067999331076</v>
      </c>
      <c r="M134" s="4">
        <f t="shared" si="15"/>
        <v>0.46747062843289217</v>
      </c>
      <c r="N134" s="5">
        <f t="shared" si="16"/>
        <v>-0.35313345755478576</v>
      </c>
      <c r="O134" s="5">
        <f t="shared" si="17"/>
        <v>-0.4026534738323124</v>
      </c>
      <c r="P134" s="6">
        <f t="shared" si="18"/>
        <v>-0.7698414408021187</v>
      </c>
      <c r="Q134" s="6">
        <f t="shared" si="19"/>
        <v>-0.42509320006689244</v>
      </c>
      <c r="R134" s="6">
        <f t="shared" si="20"/>
        <v>-0.5325293715671079</v>
      </c>
      <c r="S134" s="1">
        <v>0.06757</v>
      </c>
      <c r="T134" s="1">
        <v>0.0120503794367163</v>
      </c>
      <c r="U134" s="7">
        <v>4.07924351947668E-08</v>
      </c>
      <c r="V134" s="1">
        <v>0.00739213978733842</v>
      </c>
      <c r="W134" s="1">
        <v>0.553612656196238</v>
      </c>
      <c r="X134" s="7">
        <v>1.85517506445798E-06</v>
      </c>
      <c r="Y134" s="1">
        <v>0.0400457</v>
      </c>
      <c r="Z134" s="7">
        <v>1.94E-05</v>
      </c>
      <c r="AA134" s="1">
        <v>0.0271284</v>
      </c>
      <c r="AB134" s="7">
        <v>9.37E-05</v>
      </c>
      <c r="AC134" s="8">
        <f t="shared" si="21"/>
        <v>0.016821799999999998</v>
      </c>
      <c r="AD134">
        <v>51056</v>
      </c>
      <c r="AE134" t="s">
        <v>370</v>
      </c>
      <c r="AF134" t="s">
        <v>371</v>
      </c>
      <c r="AG134" s="9" t="s">
        <v>373</v>
      </c>
      <c r="AH134" t="s">
        <v>374</v>
      </c>
      <c r="AI134" t="s">
        <v>37</v>
      </c>
      <c r="AJ134" t="s">
        <v>375</v>
      </c>
      <c r="AK134" t="s">
        <v>376</v>
      </c>
      <c r="AL134" s="14" t="s">
        <v>1380</v>
      </c>
      <c r="AM134">
        <v>1</v>
      </c>
      <c r="AN134">
        <v>0</v>
      </c>
    </row>
    <row r="135" spans="1:40" ht="15">
      <c r="A135" s="1" t="s">
        <v>573</v>
      </c>
      <c r="B135" s="1" t="s">
        <v>574</v>
      </c>
      <c r="C135" s="1">
        <v>9.98301</v>
      </c>
      <c r="D135" s="3">
        <v>0.972</v>
      </c>
      <c r="E135" s="1">
        <v>-0.63687</v>
      </c>
      <c r="F135" s="1">
        <v>-0.91262</v>
      </c>
      <c r="G135" s="1">
        <v>-1.73183</v>
      </c>
      <c r="H135" s="1">
        <v>-0.72924</v>
      </c>
      <c r="I135" s="4">
        <f t="shared" si="11"/>
        <v>0.6431066888909441</v>
      </c>
      <c r="J135" s="4">
        <f t="shared" si="12"/>
        <v>0.5312194958743993</v>
      </c>
      <c r="K135" s="4">
        <f t="shared" si="13"/>
        <v>0.30106981978619013</v>
      </c>
      <c r="L135" s="4">
        <f t="shared" si="14"/>
        <v>0.6032216023884054</v>
      </c>
      <c r="M135" s="4">
        <f t="shared" si="15"/>
        <v>0.47850363934966494</v>
      </c>
      <c r="N135" s="5">
        <f t="shared" si="16"/>
        <v>-0.35689331110905587</v>
      </c>
      <c r="O135" s="5">
        <f t="shared" si="17"/>
        <v>-0.4687805041256007</v>
      </c>
      <c r="P135" s="6">
        <f t="shared" si="18"/>
        <v>-0.6989301802138099</v>
      </c>
      <c r="Q135" s="6">
        <f t="shared" si="19"/>
        <v>-0.3967783976115946</v>
      </c>
      <c r="R135" s="6">
        <f t="shared" si="20"/>
        <v>-0.521496360650335</v>
      </c>
      <c r="S135" s="1">
        <v>0.266</v>
      </c>
      <c r="T135" s="1">
        <v>0.00344431786013755</v>
      </c>
      <c r="U135" s="7">
        <v>2.8282061243123E-06</v>
      </c>
      <c r="V135" s="1">
        <v>0.0168187037113322</v>
      </c>
      <c r="W135" s="1">
        <v>0.00715511083841741</v>
      </c>
      <c r="X135" s="7">
        <v>7.87091727361133E-05</v>
      </c>
      <c r="Y135" s="1">
        <v>0.0147828</v>
      </c>
      <c r="Z135" s="1">
        <v>0.0001164</v>
      </c>
      <c r="AA135" s="1">
        <v>0.0521893</v>
      </c>
      <c r="AB135" s="1">
        <v>0.0009112</v>
      </c>
      <c r="AC135" s="8">
        <f t="shared" si="21"/>
        <v>0.016999925000000003</v>
      </c>
      <c r="AD135">
        <v>3557</v>
      </c>
      <c r="AE135" t="s">
        <v>575</v>
      </c>
      <c r="AF135" t="s">
        <v>613</v>
      </c>
      <c r="AG135" t="s">
        <v>614</v>
      </c>
      <c r="AH135" t="s">
        <v>615</v>
      </c>
      <c r="AI135" t="s">
        <v>37</v>
      </c>
      <c r="AJ135" t="s">
        <v>616</v>
      </c>
      <c r="AK135" t="s">
        <v>617</v>
      </c>
      <c r="AL135" s="14" t="s">
        <v>1380</v>
      </c>
      <c r="AM135">
        <v>1</v>
      </c>
      <c r="AN135">
        <v>0</v>
      </c>
    </row>
    <row r="136" spans="1:40" ht="15">
      <c r="A136" s="1" t="s">
        <v>964</v>
      </c>
      <c r="B136" s="1" t="s">
        <v>965</v>
      </c>
      <c r="C136" s="1">
        <v>6.97899</v>
      </c>
      <c r="D136" s="3">
        <v>0.634</v>
      </c>
      <c r="E136" s="1">
        <v>-0.19636</v>
      </c>
      <c r="F136" s="1">
        <v>-0.24647</v>
      </c>
      <c r="G136" s="1">
        <v>-0.34485</v>
      </c>
      <c r="H136" s="1">
        <v>-0.27163</v>
      </c>
      <c r="I136" s="4">
        <f t="shared" si="11"/>
        <v>0.8727497841010873</v>
      </c>
      <c r="J136" s="4">
        <f t="shared" si="12"/>
        <v>0.8429564478568694</v>
      </c>
      <c r="K136" s="4">
        <f t="shared" si="13"/>
        <v>0.7873898388704551</v>
      </c>
      <c r="L136" s="4">
        <f t="shared" si="14"/>
        <v>0.8283830849117328</v>
      </c>
      <c r="M136" s="4">
        <f t="shared" si="15"/>
        <v>0.8195764572130191</v>
      </c>
      <c r="N136" s="5">
        <f t="shared" si="16"/>
        <v>-0.12725021589891272</v>
      </c>
      <c r="O136" s="5">
        <f t="shared" si="17"/>
        <v>-0.1570435521431306</v>
      </c>
      <c r="P136" s="6">
        <f t="shared" si="18"/>
        <v>-0.2126101611295449</v>
      </c>
      <c r="Q136" s="6">
        <f t="shared" si="19"/>
        <v>-0.17161691508826715</v>
      </c>
      <c r="R136" s="6">
        <f t="shared" si="20"/>
        <v>-0.1804235427869809</v>
      </c>
      <c r="S136" s="1">
        <v>-0.04392</v>
      </c>
      <c r="T136" s="1">
        <v>0.00690711581762958</v>
      </c>
      <c r="U136" s="1">
        <v>0.000651927144287914</v>
      </c>
      <c r="V136" s="1">
        <v>0.00323334288894691</v>
      </c>
      <c r="W136" s="1">
        <v>0.314008009942725</v>
      </c>
      <c r="X136" s="1">
        <v>0.0065392154368984</v>
      </c>
      <c r="Y136" s="1">
        <v>0.0256907</v>
      </c>
      <c r="Z136" s="1">
        <v>0.0041095</v>
      </c>
      <c r="AA136" s="1">
        <v>0.0140692</v>
      </c>
      <c r="AB136" s="1">
        <v>0.0246242</v>
      </c>
      <c r="AC136" s="8">
        <f t="shared" si="21"/>
        <v>0.0171234</v>
      </c>
      <c r="AD136">
        <v>91869</v>
      </c>
      <c r="AE136" t="s">
        <v>966</v>
      </c>
      <c r="AF136" t="s">
        <v>967</v>
      </c>
      <c r="AG136" t="s">
        <v>968</v>
      </c>
      <c r="AH136" t="s">
        <v>727</v>
      </c>
      <c r="AI136" t="s">
        <v>37</v>
      </c>
      <c r="AJ136" t="s">
        <v>969</v>
      </c>
      <c r="AK136" t="s">
        <v>970</v>
      </c>
      <c r="AL136" s="14" t="s">
        <v>263</v>
      </c>
      <c r="AM136">
        <v>1</v>
      </c>
      <c r="AN136">
        <v>0</v>
      </c>
    </row>
    <row r="137" spans="1:40" ht="15">
      <c r="A137" s="1" t="s">
        <v>393</v>
      </c>
      <c r="B137" s="1" t="s">
        <v>394</v>
      </c>
      <c r="C137" s="1">
        <v>8.78765</v>
      </c>
      <c r="D137" s="3">
        <v>0.916</v>
      </c>
      <c r="E137" s="1">
        <v>-0.56113</v>
      </c>
      <c r="F137" s="1">
        <v>-0.45035</v>
      </c>
      <c r="G137" s="1">
        <v>-1.34457</v>
      </c>
      <c r="H137" s="1">
        <v>-0.58204</v>
      </c>
      <c r="I137" s="4">
        <f t="shared" si="11"/>
        <v>0.6777710872829159</v>
      </c>
      <c r="J137" s="4">
        <f t="shared" si="12"/>
        <v>0.7318652748108001</v>
      </c>
      <c r="K137" s="4">
        <f t="shared" si="13"/>
        <v>0.39377133563701616</v>
      </c>
      <c r="L137" s="4">
        <f t="shared" si="14"/>
        <v>0.6680185175322065</v>
      </c>
      <c r="M137" s="4">
        <f t="shared" si="15"/>
        <v>0.5978850426600076</v>
      </c>
      <c r="N137" s="5">
        <f t="shared" si="16"/>
        <v>-0.3222289127170841</v>
      </c>
      <c r="O137" s="5">
        <f t="shared" si="17"/>
        <v>-0.2681347251891999</v>
      </c>
      <c r="P137" s="6">
        <f t="shared" si="18"/>
        <v>-0.6062286643629838</v>
      </c>
      <c r="Q137" s="6">
        <f t="shared" si="19"/>
        <v>-0.33198148246779347</v>
      </c>
      <c r="R137" s="6">
        <f t="shared" si="20"/>
        <v>-0.4021149573399924</v>
      </c>
      <c r="S137" s="1">
        <v>0.02341</v>
      </c>
      <c r="T137" s="1">
        <v>0.0181723167183425</v>
      </c>
      <c r="U137" s="7">
        <v>6.03685451721715E-08</v>
      </c>
      <c r="V137" s="1">
        <v>0.00293463683718326</v>
      </c>
      <c r="W137" s="1">
        <v>0.727247129345733</v>
      </c>
      <c r="X137" s="7">
        <v>3.04195179279265E-06</v>
      </c>
      <c r="Y137" s="1">
        <v>0.0554719</v>
      </c>
      <c r="Z137" s="7">
        <v>2.15E-05</v>
      </c>
      <c r="AA137" s="1">
        <v>0.0130358</v>
      </c>
      <c r="AB137" s="1">
        <v>0.0001213</v>
      </c>
      <c r="AC137" s="8">
        <f t="shared" si="21"/>
        <v>0.017162625</v>
      </c>
      <c r="AD137">
        <v>23070</v>
      </c>
      <c r="AE137" t="s">
        <v>395</v>
      </c>
      <c r="AF137" t="s">
        <v>396</v>
      </c>
      <c r="AG137" t="s">
        <v>397</v>
      </c>
      <c r="AH137" t="s">
        <v>54</v>
      </c>
      <c r="AI137" t="s">
        <v>37</v>
      </c>
      <c r="AJ137" t="s">
        <v>398</v>
      </c>
      <c r="AK137" t="s">
        <v>399</v>
      </c>
      <c r="AL137" s="14" t="s">
        <v>263</v>
      </c>
      <c r="AM137">
        <v>1</v>
      </c>
      <c r="AN137">
        <v>0</v>
      </c>
    </row>
    <row r="138" spans="1:40" ht="15">
      <c r="A138" s="1" t="s">
        <v>418</v>
      </c>
      <c r="B138" s="1" t="s">
        <v>419</v>
      </c>
      <c r="C138" s="1">
        <v>8.27519</v>
      </c>
      <c r="D138" s="3">
        <v>0.87</v>
      </c>
      <c r="E138" s="1">
        <v>-0.43341</v>
      </c>
      <c r="F138" s="1">
        <v>-0.41228</v>
      </c>
      <c r="G138" s="1">
        <v>-1.0645</v>
      </c>
      <c r="H138" s="1">
        <v>-0.38485</v>
      </c>
      <c r="I138" s="4">
        <f t="shared" si="11"/>
        <v>0.7405094234762044</v>
      </c>
      <c r="J138" s="4">
        <f t="shared" si="12"/>
        <v>0.751434885487293</v>
      </c>
      <c r="K138" s="4">
        <f t="shared" si="13"/>
        <v>0.478138340206028</v>
      </c>
      <c r="L138" s="4">
        <f t="shared" si="14"/>
        <v>0.7658586223195105</v>
      </c>
      <c r="M138" s="4">
        <f t="shared" si="15"/>
        <v>0.6651439493376105</v>
      </c>
      <c r="N138" s="5">
        <f t="shared" si="16"/>
        <v>-0.2594905765237956</v>
      </c>
      <c r="O138" s="5">
        <f t="shared" si="17"/>
        <v>-0.24856511451270702</v>
      </c>
      <c r="P138" s="6">
        <f t="shared" si="18"/>
        <v>-0.521861659793972</v>
      </c>
      <c r="Q138" s="6">
        <f t="shared" si="19"/>
        <v>-0.23414137768048948</v>
      </c>
      <c r="R138" s="6">
        <f t="shared" si="20"/>
        <v>-0.3348560506623895</v>
      </c>
      <c r="S138" s="1">
        <v>0.10161</v>
      </c>
      <c r="T138" s="1">
        <v>0.00800507799775285</v>
      </c>
      <c r="U138" s="7">
        <v>9.24861529533287E-08</v>
      </c>
      <c r="V138" s="1">
        <v>0.012715004642424</v>
      </c>
      <c r="W138" s="1">
        <v>0.205917445363954</v>
      </c>
      <c r="X138" s="7">
        <v>4.70967888355212E-06</v>
      </c>
      <c r="Y138" s="1">
        <v>0.028911</v>
      </c>
      <c r="Z138" s="7">
        <v>2.39E-05</v>
      </c>
      <c r="AA138" s="1">
        <v>0.0417759</v>
      </c>
      <c r="AB138" s="1">
        <v>0.000157</v>
      </c>
      <c r="AC138" s="8">
        <f t="shared" si="21"/>
        <v>0.01771695</v>
      </c>
      <c r="AD138">
        <v>100128718</v>
      </c>
      <c r="AE138" t="s">
        <v>420</v>
      </c>
      <c r="AF138" t="s">
        <v>44</v>
      </c>
      <c r="AG138" t="s">
        <v>44</v>
      </c>
      <c r="AH138" t="s">
        <v>44</v>
      </c>
      <c r="AI138" t="s">
        <v>165</v>
      </c>
      <c r="AJ138" t="s">
        <v>421</v>
      </c>
      <c r="AK138" t="s">
        <v>422</v>
      </c>
      <c r="AL138" s="14" t="s">
        <v>263</v>
      </c>
      <c r="AM138">
        <v>1</v>
      </c>
      <c r="AN138">
        <v>0</v>
      </c>
    </row>
    <row r="139" spans="1:40" ht="15">
      <c r="A139" s="1" t="s">
        <v>928</v>
      </c>
      <c r="B139" s="1" t="s">
        <v>929</v>
      </c>
      <c r="C139" s="1">
        <v>4.89654</v>
      </c>
      <c r="D139" s="3">
        <v>0.187</v>
      </c>
      <c r="E139" s="1">
        <v>-0.11808</v>
      </c>
      <c r="F139" s="1">
        <v>-0.42352</v>
      </c>
      <c r="G139" s="1">
        <v>-0.45754</v>
      </c>
      <c r="H139" s="1">
        <v>-0.49654</v>
      </c>
      <c r="I139" s="4">
        <f t="shared" si="11"/>
        <v>0.9214130907911705</v>
      </c>
      <c r="J139" s="4">
        <f t="shared" si="12"/>
        <v>0.7456032222664885</v>
      </c>
      <c r="K139" s="4">
        <f t="shared" si="13"/>
        <v>0.7282269309705424</v>
      </c>
      <c r="L139" s="4">
        <f t="shared" si="14"/>
        <v>0.7088046629667325</v>
      </c>
      <c r="M139" s="4">
        <f t="shared" si="15"/>
        <v>0.7275449387345878</v>
      </c>
      <c r="N139" s="5">
        <f t="shared" si="16"/>
        <v>-0.07858690920882949</v>
      </c>
      <c r="O139" s="5">
        <f t="shared" si="17"/>
        <v>-0.25439677773351155</v>
      </c>
      <c r="P139" s="6">
        <f t="shared" si="18"/>
        <v>-0.27177306902945764</v>
      </c>
      <c r="Q139" s="6">
        <f t="shared" si="19"/>
        <v>-0.2911953370332675</v>
      </c>
      <c r="R139" s="6">
        <f t="shared" si="20"/>
        <v>-0.27245506126541225</v>
      </c>
      <c r="S139" s="1">
        <v>0.03291</v>
      </c>
      <c r="T139" s="1">
        <v>0.0059946615623528</v>
      </c>
      <c r="U139" s="1">
        <v>0.00569771339433088</v>
      </c>
      <c r="V139" s="1">
        <v>0.00157919833328225</v>
      </c>
      <c r="W139" s="1">
        <v>0.74535751045288</v>
      </c>
      <c r="X139" s="1">
        <v>0.00454573389001867</v>
      </c>
      <c r="Y139" s="1">
        <v>0.0229667</v>
      </c>
      <c r="Z139" s="1">
        <v>0.0220574</v>
      </c>
      <c r="AA139" s="1">
        <v>0.0080506</v>
      </c>
      <c r="AB139" s="1">
        <v>0.0184177</v>
      </c>
      <c r="AC139" s="8">
        <f t="shared" si="21"/>
        <v>0.017873100000000003</v>
      </c>
      <c r="AD139">
        <v>93010</v>
      </c>
      <c r="AE139" t="s">
        <v>930</v>
      </c>
      <c r="AF139" t="s">
        <v>931</v>
      </c>
      <c r="AG139" t="s">
        <v>932</v>
      </c>
      <c r="AH139" t="s">
        <v>933</v>
      </c>
      <c r="AI139" t="s">
        <v>37</v>
      </c>
      <c r="AJ139" t="s">
        <v>934</v>
      </c>
      <c r="AK139" t="s">
        <v>935</v>
      </c>
      <c r="AL139" s="14" t="s">
        <v>263</v>
      </c>
      <c r="AM139">
        <v>1</v>
      </c>
      <c r="AN139">
        <v>0</v>
      </c>
    </row>
    <row r="140" spans="1:40" ht="15">
      <c r="A140" s="1" t="s">
        <v>514</v>
      </c>
      <c r="B140" s="1" t="s">
        <v>515</v>
      </c>
      <c r="C140" s="1">
        <v>12.84509</v>
      </c>
      <c r="D140" s="3">
        <v>0.997</v>
      </c>
      <c r="E140" s="1">
        <v>-0.39483</v>
      </c>
      <c r="F140" s="1">
        <v>-0.33486</v>
      </c>
      <c r="G140" s="1">
        <v>-0.72201</v>
      </c>
      <c r="H140" s="1">
        <v>-0.80526</v>
      </c>
      <c r="I140" s="4">
        <f t="shared" si="11"/>
        <v>0.760578994181877</v>
      </c>
      <c r="J140" s="4">
        <f t="shared" si="12"/>
        <v>0.7928610725956532</v>
      </c>
      <c r="K140" s="4">
        <f t="shared" si="13"/>
        <v>0.6062522072962228</v>
      </c>
      <c r="L140" s="4">
        <f t="shared" si="14"/>
        <v>0.5722589394913734</v>
      </c>
      <c r="M140" s="4">
        <f t="shared" si="15"/>
        <v>0.6571240731277498</v>
      </c>
      <c r="N140" s="5">
        <f t="shared" si="16"/>
        <v>-0.23942100581812298</v>
      </c>
      <c r="O140" s="5">
        <f t="shared" si="17"/>
        <v>-0.2071389274043468</v>
      </c>
      <c r="P140" s="6">
        <f t="shared" si="18"/>
        <v>-0.39374779270377724</v>
      </c>
      <c r="Q140" s="6">
        <f t="shared" si="19"/>
        <v>-0.4277410605086266</v>
      </c>
      <c r="R140" s="6">
        <f t="shared" si="20"/>
        <v>-0.34287592687225016</v>
      </c>
      <c r="S140" s="1">
        <v>0.19484</v>
      </c>
      <c r="T140" s="1">
        <v>0.0254556127693688</v>
      </c>
      <c r="U140" s="7">
        <v>4.42344244254739E-05</v>
      </c>
      <c r="V140" s="7">
        <v>2.88598554999944E-06</v>
      </c>
      <c r="W140" s="1">
        <v>0.0869085773581295</v>
      </c>
      <c r="X140" s="7">
        <v>2.37917471612725E-05</v>
      </c>
      <c r="Y140" s="1">
        <v>0.0725278</v>
      </c>
      <c r="Z140" s="1">
        <v>0.0006194</v>
      </c>
      <c r="AA140" s="1">
        <v>0.000118</v>
      </c>
      <c r="AB140" s="1">
        <v>0.0004157</v>
      </c>
      <c r="AC140" s="8">
        <f t="shared" si="21"/>
        <v>0.018420225000000002</v>
      </c>
      <c r="AD140">
        <v>3042</v>
      </c>
      <c r="AE140" t="s">
        <v>516</v>
      </c>
      <c r="AF140" t="s">
        <v>517</v>
      </c>
      <c r="AG140" t="s">
        <v>518</v>
      </c>
      <c r="AH140" t="s">
        <v>519</v>
      </c>
      <c r="AI140" t="s">
        <v>37</v>
      </c>
      <c r="AJ140" t="s">
        <v>520</v>
      </c>
      <c r="AK140" t="s">
        <v>521</v>
      </c>
      <c r="AL140" s="14" t="s">
        <v>263</v>
      </c>
      <c r="AM140">
        <v>1</v>
      </c>
      <c r="AN140">
        <v>0</v>
      </c>
    </row>
    <row r="141" spans="1:40" ht="15">
      <c r="A141" s="1" t="s">
        <v>467</v>
      </c>
      <c r="B141" s="1" t="s">
        <v>468</v>
      </c>
      <c r="C141" s="1">
        <v>9.52392</v>
      </c>
      <c r="D141" s="3">
        <v>0.956</v>
      </c>
      <c r="E141" s="1">
        <v>-0.38052</v>
      </c>
      <c r="F141" s="1">
        <v>-0.36</v>
      </c>
      <c r="G141" s="1">
        <v>-0.98302</v>
      </c>
      <c r="H141" s="1">
        <v>-0.74676</v>
      </c>
      <c r="I141" s="4">
        <f t="shared" si="11"/>
        <v>0.7681606675719169</v>
      </c>
      <c r="J141" s="4">
        <f t="shared" si="12"/>
        <v>0.7791645796604998</v>
      </c>
      <c r="K141" s="4">
        <f t="shared" si="13"/>
        <v>0.5059195869301447</v>
      </c>
      <c r="L141" s="4">
        <f t="shared" si="14"/>
        <v>0.5959404169021667</v>
      </c>
      <c r="M141" s="4">
        <f t="shared" si="15"/>
        <v>0.6270081944976037</v>
      </c>
      <c r="N141" s="5">
        <f t="shared" si="16"/>
        <v>-0.23183933242808308</v>
      </c>
      <c r="O141" s="5">
        <f t="shared" si="17"/>
        <v>-0.2208354203395002</v>
      </c>
      <c r="P141" s="6">
        <f t="shared" si="18"/>
        <v>-0.4940804130698553</v>
      </c>
      <c r="Q141" s="6">
        <f t="shared" si="19"/>
        <v>-0.4040595830978333</v>
      </c>
      <c r="R141" s="6">
        <f t="shared" si="20"/>
        <v>-0.37299180550239625</v>
      </c>
      <c r="S141" s="1">
        <v>0.15132</v>
      </c>
      <c r="T141" s="1">
        <v>0.0260547453990848</v>
      </c>
      <c r="U141" s="7">
        <v>1.13384343305963E-06</v>
      </c>
      <c r="V141" s="7">
        <v>3.00856965902015E-05</v>
      </c>
      <c r="W141" s="1">
        <v>0.06254336873452</v>
      </c>
      <c r="X141" s="7">
        <v>8.75849074688517E-06</v>
      </c>
      <c r="Y141" s="1">
        <v>0.0738497</v>
      </c>
      <c r="Z141" s="7">
        <v>7.24E-05</v>
      </c>
      <c r="AA141" s="1">
        <v>0.0004833</v>
      </c>
      <c r="AB141" s="1">
        <v>0.0002252</v>
      </c>
      <c r="AC141" s="8">
        <f t="shared" si="21"/>
        <v>0.01865765</v>
      </c>
      <c r="AD141">
        <v>83666</v>
      </c>
      <c r="AE141" t="s">
        <v>469</v>
      </c>
      <c r="AF141" t="s">
        <v>470</v>
      </c>
      <c r="AG141" t="s">
        <v>471</v>
      </c>
      <c r="AH141" t="s">
        <v>186</v>
      </c>
      <c r="AI141" t="s">
        <v>37</v>
      </c>
      <c r="AJ141" t="s">
        <v>472</v>
      </c>
      <c r="AK141" t="s">
        <v>473</v>
      </c>
      <c r="AL141" s="14" t="s">
        <v>263</v>
      </c>
      <c r="AM141">
        <v>1</v>
      </c>
      <c r="AN141">
        <v>0</v>
      </c>
    </row>
    <row r="142" spans="1:40" ht="15">
      <c r="A142" s="1" t="s">
        <v>460</v>
      </c>
      <c r="B142" s="1" t="s">
        <v>461</v>
      </c>
      <c r="C142" s="1">
        <v>8.91285</v>
      </c>
      <c r="D142" s="3">
        <v>0.926</v>
      </c>
      <c r="E142" s="1">
        <v>-0.66861</v>
      </c>
      <c r="F142" s="1">
        <v>-0.72939</v>
      </c>
      <c r="G142" s="1">
        <v>-2.00248</v>
      </c>
      <c r="H142" s="1">
        <v>-0.83783</v>
      </c>
      <c r="I142" s="4">
        <f t="shared" si="11"/>
        <v>0.6291125292878954</v>
      </c>
      <c r="J142" s="4">
        <f t="shared" si="12"/>
        <v>0.603158887445821</v>
      </c>
      <c r="K142" s="4">
        <f t="shared" si="13"/>
        <v>0.24957061790877</v>
      </c>
      <c r="L142" s="4">
        <f t="shared" si="14"/>
        <v>0.5594844734982748</v>
      </c>
      <c r="M142" s="4">
        <f t="shared" si="15"/>
        <v>0.47073799295095525</v>
      </c>
      <c r="N142" s="5">
        <f t="shared" si="16"/>
        <v>-0.3708874707121046</v>
      </c>
      <c r="O142" s="5">
        <f t="shared" si="17"/>
        <v>-0.396841112554179</v>
      </c>
      <c r="P142" s="6">
        <f t="shared" si="18"/>
        <v>-0.75042938209123</v>
      </c>
      <c r="Q142" s="6">
        <f t="shared" si="19"/>
        <v>-0.4405155265017252</v>
      </c>
      <c r="R142" s="6">
        <f t="shared" si="20"/>
        <v>-0.5292620070490447</v>
      </c>
      <c r="S142" s="1">
        <v>0.23776</v>
      </c>
      <c r="T142" s="1">
        <v>0.0163594516615517</v>
      </c>
      <c r="U142" s="7">
        <v>2.14803304580013E-07</v>
      </c>
      <c r="V142" s="1">
        <v>0.00648875701143025</v>
      </c>
      <c r="W142" s="1">
        <v>0.0386884229894427</v>
      </c>
      <c r="X142" s="7">
        <v>8.55175957914511E-06</v>
      </c>
      <c r="Y142" s="1">
        <v>0.0510545</v>
      </c>
      <c r="Z142" s="7">
        <v>3.36E-05</v>
      </c>
      <c r="AA142" s="1">
        <v>0.0244748</v>
      </c>
      <c r="AB142" s="1">
        <v>0.0002222</v>
      </c>
      <c r="AC142" s="8">
        <f t="shared" si="21"/>
        <v>0.018946275000000002</v>
      </c>
      <c r="AD142">
        <v>54877</v>
      </c>
      <c r="AE142" t="s">
        <v>462</v>
      </c>
      <c r="AF142" t="s">
        <v>463</v>
      </c>
      <c r="AG142" t="s">
        <v>464</v>
      </c>
      <c r="AH142" t="s">
        <v>77</v>
      </c>
      <c r="AI142" t="s">
        <v>37</v>
      </c>
      <c r="AJ142" t="s">
        <v>465</v>
      </c>
      <c r="AK142" t="s">
        <v>466</v>
      </c>
      <c r="AL142" s="14" t="s">
        <v>1381</v>
      </c>
      <c r="AM142">
        <v>1</v>
      </c>
      <c r="AN142">
        <v>0</v>
      </c>
    </row>
    <row r="143" spans="1:40" ht="15">
      <c r="A143" s="1" t="s">
        <v>541</v>
      </c>
      <c r="B143" s="1" t="s">
        <v>542</v>
      </c>
      <c r="C143" s="1">
        <v>9.45725</v>
      </c>
      <c r="D143" s="3">
        <v>0.953</v>
      </c>
      <c r="E143" s="1">
        <v>-0.21104</v>
      </c>
      <c r="F143" s="1">
        <v>-0.36779</v>
      </c>
      <c r="G143" s="1">
        <v>-0.94171</v>
      </c>
      <c r="H143" s="1">
        <v>-0.57332</v>
      </c>
      <c r="I143" s="4">
        <f t="shared" si="11"/>
        <v>0.8639142342795885</v>
      </c>
      <c r="J143" s="4">
        <f t="shared" si="12"/>
        <v>0.7749687279012007</v>
      </c>
      <c r="K143" s="4">
        <f t="shared" si="13"/>
        <v>0.5206154386305395</v>
      </c>
      <c r="L143" s="4">
        <f t="shared" si="14"/>
        <v>0.6720684109989965</v>
      </c>
      <c r="M143" s="4">
        <f t="shared" si="15"/>
        <v>0.6558841925102455</v>
      </c>
      <c r="N143" s="5">
        <f t="shared" si="16"/>
        <v>-0.13608576572041153</v>
      </c>
      <c r="O143" s="5">
        <f t="shared" si="17"/>
        <v>-0.22503127209879925</v>
      </c>
      <c r="P143" s="6">
        <f t="shared" si="18"/>
        <v>-0.4793845613694605</v>
      </c>
      <c r="Q143" s="6">
        <f t="shared" si="19"/>
        <v>-0.3279315890010035</v>
      </c>
      <c r="R143" s="6">
        <f t="shared" si="20"/>
        <v>-0.3441158074897544</v>
      </c>
      <c r="S143" s="1">
        <v>0.02839</v>
      </c>
      <c r="T143" s="1">
        <v>0.0255992378897731</v>
      </c>
      <c r="U143" s="7">
        <v>3.20654046748005E-06</v>
      </c>
      <c r="V143" s="1">
        <v>0.000911392749399656</v>
      </c>
      <c r="W143" s="1">
        <v>0.703157784562406</v>
      </c>
      <c r="X143" s="7">
        <v>4.55946528321594E-05</v>
      </c>
      <c r="Y143" s="1">
        <v>0.0728637</v>
      </c>
      <c r="Z143" s="1">
        <v>0.0001251</v>
      </c>
      <c r="AA143" s="1">
        <v>0.0052863</v>
      </c>
      <c r="AB143" s="1">
        <v>0.0006309</v>
      </c>
      <c r="AC143" s="8">
        <f t="shared" si="21"/>
        <v>0.0197265</v>
      </c>
      <c r="AD143">
        <v>80830</v>
      </c>
      <c r="AE143" t="s">
        <v>543</v>
      </c>
      <c r="AF143" t="s">
        <v>544</v>
      </c>
      <c r="AG143" t="s">
        <v>545</v>
      </c>
      <c r="AH143" t="s">
        <v>546</v>
      </c>
      <c r="AI143" t="s">
        <v>37</v>
      </c>
      <c r="AJ143" t="s">
        <v>547</v>
      </c>
      <c r="AK143" t="s">
        <v>548</v>
      </c>
      <c r="AL143" s="14" t="s">
        <v>1380</v>
      </c>
      <c r="AM143">
        <v>1</v>
      </c>
      <c r="AN143">
        <v>0</v>
      </c>
    </row>
    <row r="144" spans="1:40" ht="15">
      <c r="A144" s="1" t="s">
        <v>168</v>
      </c>
      <c r="B144" s="1" t="s">
        <v>169</v>
      </c>
      <c r="C144" s="1">
        <v>10.31101</v>
      </c>
      <c r="D144" s="3">
        <v>0.979</v>
      </c>
      <c r="E144" s="1">
        <v>-0.95128</v>
      </c>
      <c r="F144" s="1">
        <v>-1.11165</v>
      </c>
      <c r="G144" s="1">
        <v>-3.23336</v>
      </c>
      <c r="H144" s="1">
        <v>-0.84757</v>
      </c>
      <c r="I144" s="4">
        <f t="shared" si="11"/>
        <v>0.5171734073775339</v>
      </c>
      <c r="J144" s="4">
        <f t="shared" si="12"/>
        <v>0.46276446776204394</v>
      </c>
      <c r="K144" s="4">
        <f t="shared" si="13"/>
        <v>0.10633142967854087</v>
      </c>
      <c r="L144" s="4">
        <f t="shared" si="14"/>
        <v>0.5557199738112973</v>
      </c>
      <c r="M144" s="4">
        <f t="shared" si="15"/>
        <v>0.37493862375062736</v>
      </c>
      <c r="N144" s="5">
        <f t="shared" si="16"/>
        <v>-0.4828265926224661</v>
      </c>
      <c r="O144" s="5">
        <f t="shared" si="17"/>
        <v>-0.5372355322379561</v>
      </c>
      <c r="P144" s="6">
        <f t="shared" si="18"/>
        <v>-0.8936685703214591</v>
      </c>
      <c r="Q144" s="6">
        <f t="shared" si="19"/>
        <v>-0.44428002618870266</v>
      </c>
      <c r="R144" s="6">
        <f t="shared" si="20"/>
        <v>-0.6250613762493726</v>
      </c>
      <c r="S144" s="1">
        <v>0.41692</v>
      </c>
      <c r="T144" s="1">
        <v>0.00346530309938366</v>
      </c>
      <c r="U144" s="7">
        <v>6.81279555283099E-10</v>
      </c>
      <c r="V144" s="1">
        <v>0.0221341795578397</v>
      </c>
      <c r="W144" s="1">
        <v>0.0279049206165369</v>
      </c>
      <c r="X144" s="7">
        <v>2.41281328250409E-08</v>
      </c>
      <c r="Y144" s="1">
        <v>0.0148539</v>
      </c>
      <c r="Z144" s="7">
        <v>4.6E-06</v>
      </c>
      <c r="AA144" s="1">
        <v>0.064872</v>
      </c>
      <c r="AB144" s="7">
        <v>1.67E-05</v>
      </c>
      <c r="AC144" s="8">
        <f t="shared" si="21"/>
        <v>0.019936799999999998</v>
      </c>
      <c r="AD144">
        <v>5359</v>
      </c>
      <c r="AE144" t="s">
        <v>170</v>
      </c>
      <c r="AF144" t="s">
        <v>171</v>
      </c>
      <c r="AG144" t="s">
        <v>172</v>
      </c>
      <c r="AH144" t="s">
        <v>173</v>
      </c>
      <c r="AI144" t="s">
        <v>37</v>
      </c>
      <c r="AJ144" t="s">
        <v>174</v>
      </c>
      <c r="AK144" t="s">
        <v>175</v>
      </c>
      <c r="AL144" s="14" t="s">
        <v>1380</v>
      </c>
      <c r="AM144">
        <v>1</v>
      </c>
      <c r="AN144">
        <v>0</v>
      </c>
    </row>
    <row r="145" spans="1:40" ht="15">
      <c r="A145" s="1" t="s">
        <v>347</v>
      </c>
      <c r="B145" s="1" t="s">
        <v>348</v>
      </c>
      <c r="C145" s="1">
        <v>8.42007</v>
      </c>
      <c r="D145" s="3">
        <v>0.886</v>
      </c>
      <c r="E145" s="1">
        <v>-0.39148</v>
      </c>
      <c r="F145" s="1">
        <v>-0.60514</v>
      </c>
      <c r="G145" s="1">
        <v>-1.59694</v>
      </c>
      <c r="H145" s="1">
        <v>-0.51061</v>
      </c>
      <c r="I145" s="4">
        <f t="shared" si="11"/>
        <v>0.762347143417857</v>
      </c>
      <c r="J145" s="4">
        <f t="shared" si="12"/>
        <v>0.6574075817774212</v>
      </c>
      <c r="K145" s="4">
        <f t="shared" si="13"/>
        <v>0.3305773993272973</v>
      </c>
      <c r="L145" s="4">
        <f t="shared" si="14"/>
        <v>0.7019255870938206</v>
      </c>
      <c r="M145" s="4">
        <f t="shared" si="15"/>
        <v>0.5633035227328463</v>
      </c>
      <c r="N145" s="5">
        <f t="shared" si="16"/>
        <v>-0.23765285658214297</v>
      </c>
      <c r="O145" s="5">
        <f t="shared" si="17"/>
        <v>-0.3425924182225788</v>
      </c>
      <c r="P145" s="6">
        <f t="shared" si="18"/>
        <v>-0.6694226006727027</v>
      </c>
      <c r="Q145" s="6">
        <f t="shared" si="19"/>
        <v>-0.2980744129061794</v>
      </c>
      <c r="R145" s="6">
        <f t="shared" si="20"/>
        <v>-0.4366964772671536</v>
      </c>
      <c r="S145" s="1">
        <v>0.06965</v>
      </c>
      <c r="T145" s="1">
        <v>0.00612802194182064</v>
      </c>
      <c r="U145" s="7">
        <v>2.7014313882467E-08</v>
      </c>
      <c r="V145" s="1">
        <v>0.0187995855547749</v>
      </c>
      <c r="W145" s="1">
        <v>0.408696954815701</v>
      </c>
      <c r="X145" s="7">
        <v>9.61656576370373E-07</v>
      </c>
      <c r="Y145" s="1">
        <v>0.0233826</v>
      </c>
      <c r="Z145" s="7">
        <v>1.71E-05</v>
      </c>
      <c r="AA145" s="1">
        <v>0.0570103</v>
      </c>
      <c r="AB145" s="7">
        <v>6.67E-05</v>
      </c>
      <c r="AC145" s="8">
        <f t="shared" si="21"/>
        <v>0.020119175</v>
      </c>
      <c r="AD145">
        <v>950</v>
      </c>
      <c r="AE145" t="s">
        <v>349</v>
      </c>
      <c r="AF145" t="s">
        <v>350</v>
      </c>
      <c r="AG145" t="s">
        <v>351</v>
      </c>
      <c r="AH145" t="s">
        <v>352</v>
      </c>
      <c r="AI145" t="s">
        <v>37</v>
      </c>
      <c r="AJ145" t="s">
        <v>353</v>
      </c>
      <c r="AK145" t="s">
        <v>354</v>
      </c>
      <c r="AL145" s="14" t="s">
        <v>1379</v>
      </c>
      <c r="AM145">
        <v>1</v>
      </c>
      <c r="AN145">
        <v>0</v>
      </c>
    </row>
    <row r="146" spans="1:40" ht="15">
      <c r="A146" s="1" t="s">
        <v>909</v>
      </c>
      <c r="B146" s="1" t="s">
        <v>910</v>
      </c>
      <c r="C146" s="1">
        <v>7.91766</v>
      </c>
      <c r="D146" s="3">
        <v>0.822</v>
      </c>
      <c r="E146" s="1">
        <v>-0.21884</v>
      </c>
      <c r="F146" s="1">
        <v>-0.24397</v>
      </c>
      <c r="G146" s="1">
        <v>-0.35678</v>
      </c>
      <c r="H146" s="1">
        <v>-0.21452</v>
      </c>
      <c r="I146" s="4">
        <f t="shared" si="11"/>
        <v>0.8592560442078361</v>
      </c>
      <c r="J146" s="4">
        <f t="shared" si="12"/>
        <v>0.8444184464291773</v>
      </c>
      <c r="K146" s="4">
        <f t="shared" si="13"/>
        <v>0.7809055656763416</v>
      </c>
      <c r="L146" s="4">
        <f t="shared" si="14"/>
        <v>0.861832852982257</v>
      </c>
      <c r="M146" s="4">
        <f t="shared" si="15"/>
        <v>0.8290522883625919</v>
      </c>
      <c r="N146" s="5">
        <f t="shared" si="16"/>
        <v>-0.14074395579216392</v>
      </c>
      <c r="O146" s="5">
        <f t="shared" si="17"/>
        <v>-0.1555815535708227</v>
      </c>
      <c r="P146" s="6">
        <f t="shared" si="18"/>
        <v>-0.21909443432365838</v>
      </c>
      <c r="Q146" s="6">
        <f t="shared" si="19"/>
        <v>-0.13816714701774302</v>
      </c>
      <c r="R146" s="6">
        <f t="shared" si="20"/>
        <v>-0.17094771163740805</v>
      </c>
      <c r="S146" s="1">
        <v>-0.00327</v>
      </c>
      <c r="T146" s="1">
        <v>0.00501870227996811</v>
      </c>
      <c r="U146" s="1">
        <v>0.000248704686469635</v>
      </c>
      <c r="V146" s="1">
        <v>0.0124464061061568</v>
      </c>
      <c r="W146" s="1">
        <v>0.935441776051509</v>
      </c>
      <c r="X146" s="1">
        <v>0.00426469086392023</v>
      </c>
      <c r="Y146" s="1">
        <v>0.0199239</v>
      </c>
      <c r="Z146" s="1">
        <v>0.0020207</v>
      </c>
      <c r="AA146" s="1">
        <v>0.0410816</v>
      </c>
      <c r="AB146" s="1">
        <v>0.0175052</v>
      </c>
      <c r="AC146" s="8">
        <f t="shared" si="21"/>
        <v>0.02013285</v>
      </c>
      <c r="AD146">
        <v>3601</v>
      </c>
      <c r="AE146" t="s">
        <v>911</v>
      </c>
      <c r="AF146" t="s">
        <v>912</v>
      </c>
      <c r="AG146" t="s">
        <v>913</v>
      </c>
      <c r="AH146" t="s">
        <v>914</v>
      </c>
      <c r="AI146" t="s">
        <v>37</v>
      </c>
      <c r="AJ146" t="s">
        <v>915</v>
      </c>
      <c r="AK146" t="s">
        <v>916</v>
      </c>
      <c r="AL146" s="14" t="s">
        <v>1380</v>
      </c>
      <c r="AM146">
        <v>1</v>
      </c>
      <c r="AN146">
        <v>0</v>
      </c>
    </row>
    <row r="147" spans="1:40" ht="15">
      <c r="A147" s="1" t="s">
        <v>764</v>
      </c>
      <c r="B147" s="1" t="s">
        <v>765</v>
      </c>
      <c r="C147" s="1">
        <v>8.59427</v>
      </c>
      <c r="D147" s="3">
        <v>0.901</v>
      </c>
      <c r="E147" s="1">
        <v>-0.4138</v>
      </c>
      <c r="F147" s="1">
        <v>-0.50413</v>
      </c>
      <c r="G147" s="1">
        <v>-1.08246</v>
      </c>
      <c r="H147" s="1">
        <v>-0.67877</v>
      </c>
      <c r="I147" s="4">
        <f t="shared" si="11"/>
        <v>0.7506436028439226</v>
      </c>
      <c r="J147" s="4">
        <f t="shared" si="12"/>
        <v>0.7050854427413136</v>
      </c>
      <c r="K147" s="4">
        <f t="shared" si="13"/>
        <v>0.47222292929571225</v>
      </c>
      <c r="L147" s="4">
        <f t="shared" si="14"/>
        <v>0.6246976465933245</v>
      </c>
      <c r="M147" s="4">
        <f t="shared" si="15"/>
        <v>0.6006686728767835</v>
      </c>
      <c r="N147" s="5">
        <f t="shared" si="16"/>
        <v>-0.24935639715607738</v>
      </c>
      <c r="O147" s="5">
        <f t="shared" si="17"/>
        <v>-0.2949145572586864</v>
      </c>
      <c r="P147" s="6">
        <f t="shared" si="18"/>
        <v>-0.5277770707042877</v>
      </c>
      <c r="Q147" s="6">
        <f t="shared" si="19"/>
        <v>-0.3753023534066755</v>
      </c>
      <c r="R147" s="6">
        <f t="shared" si="20"/>
        <v>-0.39933132712321656</v>
      </c>
      <c r="S147" s="1">
        <v>0.02241</v>
      </c>
      <c r="T147" s="1">
        <v>0.0222694135335978</v>
      </c>
      <c r="U147" s="7">
        <v>3.16372613739919E-05</v>
      </c>
      <c r="V147" s="1">
        <v>0.00280542936018472</v>
      </c>
      <c r="W147" s="1">
        <v>0.801464785943754</v>
      </c>
      <c r="X147" s="1">
        <v>0.00073542142707339</v>
      </c>
      <c r="Y147" s="1">
        <v>0.065181</v>
      </c>
      <c r="Z147" s="1">
        <v>0.0004985</v>
      </c>
      <c r="AA147" s="1">
        <v>0.0125737</v>
      </c>
      <c r="AB147" s="1">
        <v>0.0044998</v>
      </c>
      <c r="AC147" s="8">
        <f t="shared" si="21"/>
        <v>0.02068825</v>
      </c>
      <c r="AD147">
        <v>952</v>
      </c>
      <c r="AE147" t="s">
        <v>766</v>
      </c>
      <c r="AF147" t="s">
        <v>767</v>
      </c>
      <c r="AG147" t="s">
        <v>768</v>
      </c>
      <c r="AH147" t="s">
        <v>769</v>
      </c>
      <c r="AI147" t="s">
        <v>37</v>
      </c>
      <c r="AJ147" t="s">
        <v>770</v>
      </c>
      <c r="AK147" t="s">
        <v>771</v>
      </c>
      <c r="AL147" s="14" t="s">
        <v>1380</v>
      </c>
      <c r="AM147">
        <v>1</v>
      </c>
      <c r="AN147">
        <v>0</v>
      </c>
    </row>
    <row r="148" spans="1:40" ht="15">
      <c r="A148" s="1" t="s">
        <v>588</v>
      </c>
      <c r="B148" s="1" t="s">
        <v>589</v>
      </c>
      <c r="C148" s="1">
        <v>9.40988</v>
      </c>
      <c r="D148" s="3">
        <v>0.951</v>
      </c>
      <c r="E148" s="1">
        <v>-0.58267</v>
      </c>
      <c r="F148" s="1">
        <v>-0.6199</v>
      </c>
      <c r="G148" s="1">
        <v>-1.6435</v>
      </c>
      <c r="H148" s="1">
        <v>-0.83034</v>
      </c>
      <c r="I148" s="4">
        <f t="shared" si="11"/>
        <v>0.6677268690700102</v>
      </c>
      <c r="J148" s="4">
        <f t="shared" si="12"/>
        <v>0.6507160303559892</v>
      </c>
      <c r="K148" s="4">
        <f t="shared" si="13"/>
        <v>0.32007901517389364</v>
      </c>
      <c r="L148" s="4">
        <f t="shared" si="14"/>
        <v>0.5623966866748916</v>
      </c>
      <c r="M148" s="4">
        <f t="shared" si="15"/>
        <v>0.5110639107349249</v>
      </c>
      <c r="N148" s="5">
        <f t="shared" si="16"/>
        <v>-0.3322731309299898</v>
      </c>
      <c r="O148" s="5">
        <f t="shared" si="17"/>
        <v>-0.34928396964401076</v>
      </c>
      <c r="P148" s="6">
        <f t="shared" si="18"/>
        <v>-0.6799209848261063</v>
      </c>
      <c r="Q148" s="6">
        <f t="shared" si="19"/>
        <v>-0.4376033133251084</v>
      </c>
      <c r="R148" s="6">
        <f t="shared" si="20"/>
        <v>-0.48893608926507515</v>
      </c>
      <c r="S148" s="1">
        <v>-0.02896</v>
      </c>
      <c r="T148" s="1">
        <v>0.023777887214919</v>
      </c>
      <c r="U148" s="7">
        <v>1.4067036127304E-06</v>
      </c>
      <c r="V148" s="1">
        <v>0.00324149587720238</v>
      </c>
      <c r="W148" s="1">
        <v>0.810553034715091</v>
      </c>
      <c r="X148" s="7">
        <v>5.61892740109649E-05</v>
      </c>
      <c r="Y148" s="1">
        <v>0.0686544</v>
      </c>
      <c r="Z148" s="7">
        <v>8.13E-05</v>
      </c>
      <c r="AA148" s="1">
        <v>0.0140946</v>
      </c>
      <c r="AB148" s="1">
        <v>0.0007262</v>
      </c>
      <c r="AC148" s="8">
        <f t="shared" si="21"/>
        <v>0.020889125</v>
      </c>
      <c r="AD148">
        <v>26270</v>
      </c>
      <c r="AE148" t="s">
        <v>590</v>
      </c>
      <c r="AF148" t="s">
        <v>550</v>
      </c>
      <c r="AG148" t="s">
        <v>551</v>
      </c>
      <c r="AH148" t="s">
        <v>44</v>
      </c>
      <c r="AI148" t="s">
        <v>37</v>
      </c>
      <c r="AJ148" t="s">
        <v>552</v>
      </c>
      <c r="AK148" t="s">
        <v>553</v>
      </c>
      <c r="AL148" s="14" t="s">
        <v>263</v>
      </c>
      <c r="AM148">
        <v>1</v>
      </c>
      <c r="AN148">
        <v>0</v>
      </c>
    </row>
    <row r="149" spans="1:40" ht="15">
      <c r="A149" s="1" t="s">
        <v>882</v>
      </c>
      <c r="B149" s="1" t="s">
        <v>883</v>
      </c>
      <c r="C149" s="1">
        <v>8.61286</v>
      </c>
      <c r="D149" s="3">
        <v>0.903</v>
      </c>
      <c r="E149" s="1">
        <v>-0.60404</v>
      </c>
      <c r="F149" s="1">
        <v>-0.50451</v>
      </c>
      <c r="G149" s="1">
        <v>-0.56884</v>
      </c>
      <c r="H149" s="1">
        <v>-0.79364</v>
      </c>
      <c r="I149" s="4">
        <f t="shared" si="11"/>
        <v>0.6579090211503033</v>
      </c>
      <c r="J149" s="4">
        <f t="shared" si="12"/>
        <v>0.7048997505627267</v>
      </c>
      <c r="K149" s="4">
        <f t="shared" si="13"/>
        <v>0.6741586283071356</v>
      </c>
      <c r="L149" s="4">
        <f t="shared" si="14"/>
        <v>0.5768867368405369</v>
      </c>
      <c r="M149" s="4">
        <f t="shared" si="15"/>
        <v>0.6519817052367998</v>
      </c>
      <c r="N149" s="5">
        <f t="shared" si="16"/>
        <v>-0.34209097884969675</v>
      </c>
      <c r="O149" s="5">
        <f t="shared" si="17"/>
        <v>-0.2951002494372733</v>
      </c>
      <c r="P149" s="6">
        <f t="shared" si="18"/>
        <v>-0.3258413716928644</v>
      </c>
      <c r="Q149" s="6">
        <f t="shared" si="19"/>
        <v>-0.42311326315946307</v>
      </c>
      <c r="R149" s="6">
        <f t="shared" si="20"/>
        <v>-0.34801829476320023</v>
      </c>
      <c r="S149" s="1">
        <v>-0.07215</v>
      </c>
      <c r="T149" s="1">
        <v>0.0119746449226205</v>
      </c>
      <c r="U149" s="1">
        <v>0.00841519416080112</v>
      </c>
      <c r="V149" s="1">
        <v>0.000198983309952172</v>
      </c>
      <c r="W149" s="1">
        <v>0.409017742725329</v>
      </c>
      <c r="X149" s="1">
        <v>0.00352262280577897</v>
      </c>
      <c r="Y149" s="1">
        <v>0.0398505</v>
      </c>
      <c r="Z149" s="1">
        <v>0.0301039</v>
      </c>
      <c r="AA149" s="1">
        <v>0.0017238</v>
      </c>
      <c r="AB149" s="1">
        <v>0.0150477</v>
      </c>
      <c r="AC149" s="8">
        <f t="shared" si="21"/>
        <v>0.021681475</v>
      </c>
      <c r="AD149">
        <v>7264</v>
      </c>
      <c r="AE149" t="s">
        <v>884</v>
      </c>
      <c r="AF149" t="s">
        <v>885</v>
      </c>
      <c r="AG149" t="s">
        <v>886</v>
      </c>
      <c r="AH149" t="s">
        <v>77</v>
      </c>
      <c r="AI149" t="s">
        <v>37</v>
      </c>
      <c r="AJ149" t="s">
        <v>887</v>
      </c>
      <c r="AK149" t="s">
        <v>888</v>
      </c>
      <c r="AL149" s="14" t="s">
        <v>1380</v>
      </c>
      <c r="AM149">
        <v>1</v>
      </c>
      <c r="AN149">
        <v>0</v>
      </c>
    </row>
    <row r="150" spans="1:40" ht="15">
      <c r="A150" s="1" t="s">
        <v>808</v>
      </c>
      <c r="B150" s="1" t="s">
        <v>809</v>
      </c>
      <c r="C150" s="1">
        <v>5.01706</v>
      </c>
      <c r="D150" s="3">
        <v>0.204</v>
      </c>
      <c r="E150" s="1">
        <v>-0.07047</v>
      </c>
      <c r="F150" s="1">
        <v>-0.28271</v>
      </c>
      <c r="G150" s="1">
        <v>-0.44591</v>
      </c>
      <c r="H150" s="1">
        <v>-0.23623</v>
      </c>
      <c r="I150" s="4">
        <f t="shared" si="11"/>
        <v>0.9523276989702238</v>
      </c>
      <c r="J150" s="4">
        <f t="shared" si="12"/>
        <v>0.8220454122414778</v>
      </c>
      <c r="K150" s="4">
        <f t="shared" si="13"/>
        <v>0.7341211134468006</v>
      </c>
      <c r="L150" s="4">
        <f t="shared" si="14"/>
        <v>0.8489608910426392</v>
      </c>
      <c r="M150" s="4">
        <f t="shared" si="15"/>
        <v>0.8017091389103058</v>
      </c>
      <c r="N150" s="5">
        <f t="shared" si="16"/>
        <v>-0.047672301029776154</v>
      </c>
      <c r="O150" s="5">
        <f t="shared" si="17"/>
        <v>-0.17795458775852224</v>
      </c>
      <c r="P150" s="6">
        <f t="shared" si="18"/>
        <v>-0.26587888655319936</v>
      </c>
      <c r="Q150" s="6">
        <f t="shared" si="19"/>
        <v>-0.15103910895736083</v>
      </c>
      <c r="R150" s="6">
        <f t="shared" si="20"/>
        <v>-0.19829086108969415</v>
      </c>
      <c r="S150" s="1">
        <v>0.00555</v>
      </c>
      <c r="T150" s="1">
        <v>0.00578777319420301</v>
      </c>
      <c r="U150" s="1">
        <v>0.000126931918584698</v>
      </c>
      <c r="V150" s="1">
        <v>0.0190324619628825</v>
      </c>
      <c r="W150" s="1">
        <v>0.926304457875273</v>
      </c>
      <c r="X150" s="1">
        <v>0.00101541234968594</v>
      </c>
      <c r="Y150" s="1">
        <v>0.0223412</v>
      </c>
      <c r="Z150" s="1">
        <v>0.0012554</v>
      </c>
      <c r="AA150" s="1">
        <v>0.0575602</v>
      </c>
      <c r="AB150" s="1">
        <v>0.0057365</v>
      </c>
      <c r="AC150" s="8">
        <f t="shared" si="21"/>
        <v>0.021723325</v>
      </c>
      <c r="AD150">
        <v>132001</v>
      </c>
      <c r="AE150" t="s">
        <v>810</v>
      </c>
      <c r="AF150" t="s">
        <v>811</v>
      </c>
      <c r="AG150" t="s">
        <v>44</v>
      </c>
      <c r="AH150" t="s">
        <v>812</v>
      </c>
      <c r="AI150" t="s">
        <v>37</v>
      </c>
      <c r="AJ150" t="s">
        <v>813</v>
      </c>
      <c r="AK150" t="s">
        <v>814</v>
      </c>
      <c r="AL150" s="14" t="s">
        <v>263</v>
      </c>
      <c r="AM150">
        <v>1</v>
      </c>
      <c r="AN150">
        <v>0</v>
      </c>
    </row>
    <row r="151" spans="1:40" ht="15">
      <c r="A151" s="1" t="s">
        <v>920</v>
      </c>
      <c r="B151" s="1" t="s">
        <v>921</v>
      </c>
      <c r="C151" s="1">
        <v>6.78132</v>
      </c>
      <c r="D151" s="3">
        <v>0.585</v>
      </c>
      <c r="E151" s="1">
        <v>-0.34269</v>
      </c>
      <c r="F151" s="1">
        <v>-0.56392</v>
      </c>
      <c r="G151" s="1">
        <v>-0.65204</v>
      </c>
      <c r="H151" s="1">
        <v>-0.85444</v>
      </c>
      <c r="I151" s="4">
        <f t="shared" si="11"/>
        <v>0.788569600239323</v>
      </c>
      <c r="J151" s="4">
        <f t="shared" si="12"/>
        <v>0.6764616254826077</v>
      </c>
      <c r="K151" s="4">
        <f t="shared" si="13"/>
        <v>0.6363798231981602</v>
      </c>
      <c r="L151" s="4">
        <f t="shared" si="14"/>
        <v>0.5530799698593976</v>
      </c>
      <c r="M151" s="4">
        <f t="shared" si="15"/>
        <v>0.6219738061800552</v>
      </c>
      <c r="N151" s="5">
        <f t="shared" si="16"/>
        <v>-0.211430399760677</v>
      </c>
      <c r="O151" s="5">
        <f t="shared" si="17"/>
        <v>-0.3235383745173923</v>
      </c>
      <c r="P151" s="6">
        <f t="shared" si="18"/>
        <v>-0.3636201768018398</v>
      </c>
      <c r="Q151" s="6">
        <f t="shared" si="19"/>
        <v>-0.44692003014060244</v>
      </c>
      <c r="R151" s="6">
        <f t="shared" si="20"/>
        <v>-0.3780261938199449</v>
      </c>
      <c r="S151" s="1">
        <v>0.16259</v>
      </c>
      <c r="T151" s="1">
        <v>0.0121775319422639</v>
      </c>
      <c r="U151" s="1">
        <v>0.00713425130160976</v>
      </c>
      <c r="V151" s="1">
        <v>0.000318316544524656</v>
      </c>
      <c r="W151" s="1">
        <v>0.0989172456163077</v>
      </c>
      <c r="X151" s="1">
        <v>0.00446576613144511</v>
      </c>
      <c r="Y151" s="1">
        <v>0.0403852</v>
      </c>
      <c r="Z151" s="1">
        <v>0.02637</v>
      </c>
      <c r="AA151" s="1">
        <v>0.0024138</v>
      </c>
      <c r="AB151" s="1">
        <v>0.018163</v>
      </c>
      <c r="AC151" s="8">
        <f t="shared" si="21"/>
        <v>0.021832999999999998</v>
      </c>
      <c r="AD151">
        <v>3988</v>
      </c>
      <c r="AE151" t="s">
        <v>922</v>
      </c>
      <c r="AF151" s="9" t="s">
        <v>923</v>
      </c>
      <c r="AG151" t="s">
        <v>924</v>
      </c>
      <c r="AH151" t="s">
        <v>925</v>
      </c>
      <c r="AI151" t="s">
        <v>37</v>
      </c>
      <c r="AJ151" t="s">
        <v>926</v>
      </c>
      <c r="AK151" t="s">
        <v>927</v>
      </c>
      <c r="AL151" s="14" t="s">
        <v>1381</v>
      </c>
      <c r="AM151">
        <v>1</v>
      </c>
      <c r="AN151">
        <v>0</v>
      </c>
    </row>
    <row r="152" spans="1:40" ht="15">
      <c r="A152" s="1" t="s">
        <v>759</v>
      </c>
      <c r="B152" s="1" t="s">
        <v>760</v>
      </c>
      <c r="C152" s="1">
        <v>11.1139</v>
      </c>
      <c r="D152" s="3">
        <v>0.989</v>
      </c>
      <c r="E152" s="1">
        <v>-0.44823</v>
      </c>
      <c r="F152" s="1">
        <v>-0.32381</v>
      </c>
      <c r="G152" s="1">
        <v>-0.64018</v>
      </c>
      <c r="H152" s="1">
        <v>-0.59318</v>
      </c>
      <c r="I152" s="4">
        <f t="shared" si="11"/>
        <v>0.7329415209196913</v>
      </c>
      <c r="J152" s="4">
        <f t="shared" si="12"/>
        <v>0.7989571305484158</v>
      </c>
      <c r="K152" s="4">
        <f t="shared" si="13"/>
        <v>0.641632889502102</v>
      </c>
      <c r="L152" s="4">
        <f t="shared" si="14"/>
        <v>0.6628801697559646</v>
      </c>
      <c r="M152" s="4">
        <f t="shared" si="15"/>
        <v>0.701156729935494</v>
      </c>
      <c r="N152" s="5">
        <f t="shared" si="16"/>
        <v>-0.26705847908030866</v>
      </c>
      <c r="O152" s="5">
        <f t="shared" si="17"/>
        <v>-0.20104286945158423</v>
      </c>
      <c r="P152" s="6">
        <f t="shared" si="18"/>
        <v>-0.35836711049789804</v>
      </c>
      <c r="Q152" s="6">
        <f t="shared" si="19"/>
        <v>-0.33711983024403536</v>
      </c>
      <c r="R152" s="6">
        <f t="shared" si="20"/>
        <v>-0.2988432700645059</v>
      </c>
      <c r="S152" s="1">
        <v>0.05777</v>
      </c>
      <c r="T152" s="1">
        <v>0.0290087156776305</v>
      </c>
      <c r="U152" s="1">
        <v>0.000174980952101056</v>
      </c>
      <c r="V152" s="1">
        <v>0.000200119190458738</v>
      </c>
      <c r="W152" s="1">
        <v>0.281432544085183</v>
      </c>
      <c r="X152" s="1">
        <v>0.00072449170389155</v>
      </c>
      <c r="Y152" s="1">
        <v>0.080397</v>
      </c>
      <c r="Z152" s="1">
        <v>0.0015728</v>
      </c>
      <c r="AA152" s="1">
        <v>0.0017304</v>
      </c>
      <c r="AB152" s="1">
        <v>0.0044507</v>
      </c>
      <c r="AC152" s="8">
        <f t="shared" si="21"/>
        <v>0.022037724999999998</v>
      </c>
      <c r="AD152">
        <v>645745</v>
      </c>
      <c r="AE152" t="s">
        <v>761</v>
      </c>
      <c r="AF152" t="s">
        <v>44</v>
      </c>
      <c r="AG152" t="s">
        <v>44</v>
      </c>
      <c r="AH152" t="s">
        <v>44</v>
      </c>
      <c r="AI152" t="s">
        <v>37</v>
      </c>
      <c r="AJ152" t="s">
        <v>762</v>
      </c>
      <c r="AK152" t="s">
        <v>763</v>
      </c>
      <c r="AL152" s="14" t="s">
        <v>263</v>
      </c>
      <c r="AM152">
        <v>1</v>
      </c>
      <c r="AN152">
        <v>0</v>
      </c>
    </row>
    <row r="153" spans="1:40" ht="15">
      <c r="A153" s="1" t="s">
        <v>866</v>
      </c>
      <c r="B153" s="1" t="s">
        <v>867</v>
      </c>
      <c r="C153" s="1">
        <v>9.64289</v>
      </c>
      <c r="D153" s="3">
        <v>0.96</v>
      </c>
      <c r="E153" s="1">
        <v>-0.24865</v>
      </c>
      <c r="F153" s="1">
        <v>-0.35138</v>
      </c>
      <c r="G153" s="1">
        <v>-0.51599</v>
      </c>
      <c r="H153" s="1">
        <v>-0.28295</v>
      </c>
      <c r="I153" s="4">
        <f t="shared" si="11"/>
        <v>0.8416836512459542</v>
      </c>
      <c r="J153" s="4">
        <f t="shared" si="12"/>
        <v>0.7838339682072297</v>
      </c>
      <c r="K153" s="4">
        <f t="shared" si="13"/>
        <v>0.6993128886200022</v>
      </c>
      <c r="L153" s="4">
        <f t="shared" si="14"/>
        <v>0.8219086719851789</v>
      </c>
      <c r="M153" s="4">
        <f t="shared" si="15"/>
        <v>0.7683518429374704</v>
      </c>
      <c r="N153" s="5">
        <f t="shared" si="16"/>
        <v>-0.15831634875404577</v>
      </c>
      <c r="O153" s="5">
        <f t="shared" si="17"/>
        <v>-0.21616603179277027</v>
      </c>
      <c r="P153" s="6">
        <f t="shared" si="18"/>
        <v>-0.3006871113799978</v>
      </c>
      <c r="Q153" s="6">
        <f t="shared" si="19"/>
        <v>-0.17809132801482108</v>
      </c>
      <c r="R153" s="6">
        <f t="shared" si="20"/>
        <v>-0.23164815706252972</v>
      </c>
      <c r="S153" s="7">
        <v>-0.0006</v>
      </c>
      <c r="T153" s="1">
        <v>0.00410332132756196</v>
      </c>
      <c r="U153" s="1">
        <v>0.000174223202805253</v>
      </c>
      <c r="V153" s="1">
        <v>0.0182480226277747</v>
      </c>
      <c r="W153" s="1">
        <v>0.99144423256523</v>
      </c>
      <c r="X153" s="1">
        <v>0.0033038582629521</v>
      </c>
      <c r="Y153" s="1">
        <v>0.0169743</v>
      </c>
      <c r="Z153" s="1">
        <v>0.0015678</v>
      </c>
      <c r="AA153" s="1">
        <v>0.055651</v>
      </c>
      <c r="AB153" s="1">
        <v>0.01431</v>
      </c>
      <c r="AC153" s="8">
        <f t="shared" si="21"/>
        <v>0.022125774999999997</v>
      </c>
      <c r="AD153">
        <v>475</v>
      </c>
      <c r="AE153" t="s">
        <v>868</v>
      </c>
      <c r="AF153" t="s">
        <v>940</v>
      </c>
      <c r="AG153" t="s">
        <v>869</v>
      </c>
      <c r="AH153" t="s">
        <v>870</v>
      </c>
      <c r="AI153" t="s">
        <v>37</v>
      </c>
      <c r="AJ153" t="s">
        <v>871</v>
      </c>
      <c r="AK153" t="s">
        <v>872</v>
      </c>
      <c r="AL153" s="14" t="s">
        <v>1380</v>
      </c>
      <c r="AM153">
        <v>1</v>
      </c>
      <c r="AN153">
        <v>0</v>
      </c>
    </row>
    <row r="154" spans="1:40" ht="15">
      <c r="A154" s="1" t="s">
        <v>702</v>
      </c>
      <c r="B154" s="1" t="s">
        <v>263</v>
      </c>
      <c r="C154" s="1">
        <v>7.13848</v>
      </c>
      <c r="D154" s="3">
        <v>0.672</v>
      </c>
      <c r="E154" s="1">
        <v>-0.50017</v>
      </c>
      <c r="F154" s="1">
        <v>-0.69296</v>
      </c>
      <c r="G154" s="1">
        <v>-1.64148</v>
      </c>
      <c r="H154" s="1">
        <v>-0.9557</v>
      </c>
      <c r="I154" s="4">
        <f t="shared" si="11"/>
        <v>0.7070234641532812</v>
      </c>
      <c r="J154" s="4">
        <f t="shared" si="12"/>
        <v>0.6185833898791337</v>
      </c>
      <c r="K154" s="4">
        <f t="shared" si="13"/>
        <v>0.32052749003949266</v>
      </c>
      <c r="L154" s="4">
        <f t="shared" si="14"/>
        <v>0.5155913624606461</v>
      </c>
      <c r="M154" s="4">
        <f t="shared" si="15"/>
        <v>0.4849007474597575</v>
      </c>
      <c r="N154" s="5">
        <f t="shared" si="16"/>
        <v>-0.2929765358467188</v>
      </c>
      <c r="O154" s="5">
        <f t="shared" si="17"/>
        <v>-0.38141661012086625</v>
      </c>
      <c r="P154" s="6">
        <f t="shared" si="18"/>
        <v>-0.6794725099605073</v>
      </c>
      <c r="Q154" s="6">
        <f t="shared" si="19"/>
        <v>-0.4844086375393539</v>
      </c>
      <c r="R154" s="6">
        <f t="shared" si="20"/>
        <v>-0.5150992525402426</v>
      </c>
      <c r="S154" s="1">
        <v>0.67631</v>
      </c>
      <c r="T154" s="1">
        <v>0.0260620911228262</v>
      </c>
      <c r="U154" s="7">
        <v>1.21847887129853E-05</v>
      </c>
      <c r="V154" s="1">
        <v>0.00292607193938338</v>
      </c>
      <c r="W154" s="1">
        <v>0.0219888124083781</v>
      </c>
      <c r="X154" s="1">
        <v>0.000269376924781017</v>
      </c>
      <c r="Y154" s="1">
        <v>0.0738629</v>
      </c>
      <c r="Z154" s="1">
        <v>0.0002746</v>
      </c>
      <c r="AA154" s="1">
        <v>0.013003</v>
      </c>
      <c r="AB154" s="1">
        <v>0.0021384</v>
      </c>
      <c r="AC154" s="8">
        <f t="shared" si="21"/>
        <v>0.022319725</v>
      </c>
      <c r="AD154" t="s">
        <v>44</v>
      </c>
      <c r="AE154" t="s">
        <v>44</v>
      </c>
      <c r="AF154" t="s">
        <v>44</v>
      </c>
      <c r="AG154" t="s">
        <v>44</v>
      </c>
      <c r="AH154" t="s">
        <v>44</v>
      </c>
      <c r="AI154" t="s">
        <v>165</v>
      </c>
      <c r="AJ154" t="s">
        <v>703</v>
      </c>
      <c r="AK154" t="s">
        <v>704</v>
      </c>
      <c r="AL154" s="14" t="s">
        <v>263</v>
      </c>
      <c r="AM154">
        <v>1</v>
      </c>
      <c r="AN154">
        <v>0</v>
      </c>
    </row>
    <row r="155" spans="1:40" ht="15">
      <c r="A155" s="1" t="s">
        <v>233</v>
      </c>
      <c r="B155" s="1" t="s">
        <v>234</v>
      </c>
      <c r="C155" s="1">
        <v>10.50194</v>
      </c>
      <c r="D155" s="3">
        <v>0.982</v>
      </c>
      <c r="E155" s="1">
        <v>-0.98133</v>
      </c>
      <c r="F155" s="1">
        <v>-1.46194</v>
      </c>
      <c r="G155" s="1">
        <v>-3.55341</v>
      </c>
      <c r="H155" s="1">
        <v>-0.84228</v>
      </c>
      <c r="I155" s="4">
        <f t="shared" si="11"/>
        <v>0.506512577865288</v>
      </c>
      <c r="J155" s="4">
        <f t="shared" si="12"/>
        <v>0.36300466660171704</v>
      </c>
      <c r="K155" s="4">
        <f t="shared" si="13"/>
        <v>0.08517595333176867</v>
      </c>
      <c r="L155" s="4">
        <f t="shared" si="14"/>
        <v>0.5577613996494133</v>
      </c>
      <c r="M155" s="4">
        <f t="shared" si="15"/>
        <v>0.335314006527633</v>
      </c>
      <c r="N155" s="5">
        <f t="shared" si="16"/>
        <v>-0.493487422134712</v>
      </c>
      <c r="O155" s="5">
        <f t="shared" si="17"/>
        <v>-0.636995333398283</v>
      </c>
      <c r="P155" s="6">
        <f t="shared" si="18"/>
        <v>-0.9148240466682314</v>
      </c>
      <c r="Q155" s="6">
        <f t="shared" si="19"/>
        <v>-0.4422386003505867</v>
      </c>
      <c r="R155" s="6">
        <f t="shared" si="20"/>
        <v>-0.664685993472367</v>
      </c>
      <c r="S155" s="1">
        <v>0.37836</v>
      </c>
      <c r="T155" s="1">
        <v>0.000456295982898297</v>
      </c>
      <c r="U155" s="7">
        <v>2.82700399457835E-10</v>
      </c>
      <c r="V155" s="1">
        <v>0.0317663854047411</v>
      </c>
      <c r="W155" s="1">
        <v>0.00885178465527265</v>
      </c>
      <c r="X155" s="7">
        <v>6.7256993308007E-09</v>
      </c>
      <c r="Y155" s="1">
        <v>0.0031502</v>
      </c>
      <c r="Z155" s="7">
        <v>3.4E-06</v>
      </c>
      <c r="AA155" s="1">
        <v>0.0864115</v>
      </c>
      <c r="AB155" s="7">
        <v>1.22E-05</v>
      </c>
      <c r="AC155" s="8">
        <f t="shared" si="21"/>
        <v>0.022394325000000003</v>
      </c>
      <c r="AD155">
        <v>3433</v>
      </c>
      <c r="AE155" t="s">
        <v>235</v>
      </c>
      <c r="AF155" t="s">
        <v>44</v>
      </c>
      <c r="AG155" t="s">
        <v>236</v>
      </c>
      <c r="AH155" t="s">
        <v>138</v>
      </c>
      <c r="AI155" t="s">
        <v>37</v>
      </c>
      <c r="AJ155" t="s">
        <v>139</v>
      </c>
      <c r="AK155" t="s">
        <v>140</v>
      </c>
      <c r="AL155" s="14" t="s">
        <v>1379</v>
      </c>
      <c r="AM155">
        <v>1</v>
      </c>
      <c r="AN155">
        <v>0</v>
      </c>
    </row>
    <row r="156" spans="1:40" ht="15">
      <c r="A156" s="1" t="s">
        <v>790</v>
      </c>
      <c r="B156" s="1" t="s">
        <v>791</v>
      </c>
      <c r="C156" s="1">
        <v>10.73839</v>
      </c>
      <c r="D156" s="3">
        <v>0.985</v>
      </c>
      <c r="E156" s="1">
        <v>-0.26088</v>
      </c>
      <c r="F156" s="1">
        <v>-0.34132</v>
      </c>
      <c r="G156" s="1">
        <v>-0.73089</v>
      </c>
      <c r="H156" s="1">
        <v>-0.50948</v>
      </c>
      <c r="I156" s="4">
        <f t="shared" si="11"/>
        <v>0.834578696572921</v>
      </c>
      <c r="J156" s="4">
        <f t="shared" si="12"/>
        <v>0.7893187907723092</v>
      </c>
      <c r="K156" s="4">
        <f t="shared" si="13"/>
        <v>0.6025320965226623</v>
      </c>
      <c r="L156" s="4">
        <f t="shared" si="14"/>
        <v>0.7024755901104422</v>
      </c>
      <c r="M156" s="4">
        <f t="shared" si="15"/>
        <v>0.6981088258018046</v>
      </c>
      <c r="N156" s="5">
        <f t="shared" si="16"/>
        <v>-0.16542130342707895</v>
      </c>
      <c r="O156" s="5">
        <f t="shared" si="17"/>
        <v>-0.21068120922769085</v>
      </c>
      <c r="P156" s="6">
        <f t="shared" si="18"/>
        <v>-0.39746790347733774</v>
      </c>
      <c r="Q156" s="6">
        <f t="shared" si="19"/>
        <v>-0.29752440988955775</v>
      </c>
      <c r="R156" s="6">
        <f t="shared" si="20"/>
        <v>-0.30189117419819544</v>
      </c>
      <c r="S156" s="1">
        <v>0.07809</v>
      </c>
      <c r="T156" s="1">
        <v>0.0280723182847115</v>
      </c>
      <c r="U156" s="7">
        <v>6.00182926062947E-05</v>
      </c>
      <c r="V156" s="1">
        <v>0.00164255185838153</v>
      </c>
      <c r="W156" s="1">
        <v>0.265109064348581</v>
      </c>
      <c r="X156" s="1">
        <v>0.000864120445826289</v>
      </c>
      <c r="Y156" s="1">
        <v>0.0783301</v>
      </c>
      <c r="Z156" s="1">
        <v>0.000759</v>
      </c>
      <c r="AA156" s="1">
        <v>0.0082981</v>
      </c>
      <c r="AB156" s="1">
        <v>0.0050787</v>
      </c>
      <c r="AC156" s="8">
        <f t="shared" si="21"/>
        <v>0.023116475</v>
      </c>
      <c r="AD156">
        <v>4493</v>
      </c>
      <c r="AE156" t="s">
        <v>792</v>
      </c>
      <c r="AF156" t="s">
        <v>44</v>
      </c>
      <c r="AG156" t="s">
        <v>621</v>
      </c>
      <c r="AH156" t="s">
        <v>77</v>
      </c>
      <c r="AI156" t="s">
        <v>37</v>
      </c>
      <c r="AJ156" t="s">
        <v>793</v>
      </c>
      <c r="AK156" t="s">
        <v>794</v>
      </c>
      <c r="AL156" s="14" t="s">
        <v>1381</v>
      </c>
      <c r="AM156">
        <v>1</v>
      </c>
      <c r="AN156">
        <v>0</v>
      </c>
    </row>
    <row r="157" spans="1:40" ht="15">
      <c r="A157" s="1" t="s">
        <v>648</v>
      </c>
      <c r="B157" s="1" t="s">
        <v>263</v>
      </c>
      <c r="C157" s="1">
        <v>8.22354</v>
      </c>
      <c r="D157" s="3">
        <v>0.864</v>
      </c>
      <c r="E157" s="1">
        <v>-0.26562</v>
      </c>
      <c r="F157" s="1">
        <v>-0.34962</v>
      </c>
      <c r="G157" s="1">
        <v>-0.87589</v>
      </c>
      <c r="H157" s="1">
        <v>-0.46565</v>
      </c>
      <c r="I157" s="4">
        <f t="shared" si="11"/>
        <v>0.8318411731001916</v>
      </c>
      <c r="J157" s="4">
        <f t="shared" si="12"/>
        <v>0.7847907813723892</v>
      </c>
      <c r="K157" s="4">
        <f t="shared" si="13"/>
        <v>0.5449176024137428</v>
      </c>
      <c r="L157" s="4">
        <f t="shared" si="14"/>
        <v>0.7241447434920983</v>
      </c>
      <c r="M157" s="4">
        <f t="shared" si="15"/>
        <v>0.6846177090927434</v>
      </c>
      <c r="N157" s="5">
        <f t="shared" si="16"/>
        <v>-0.16815882689980843</v>
      </c>
      <c r="O157" s="5">
        <f t="shared" si="17"/>
        <v>-0.21520921862761078</v>
      </c>
      <c r="P157" s="6">
        <f t="shared" si="18"/>
        <v>-0.45508239758625724</v>
      </c>
      <c r="Q157" s="6">
        <f t="shared" si="19"/>
        <v>-0.27585525650790166</v>
      </c>
      <c r="R157" s="6">
        <f t="shared" si="20"/>
        <v>-0.31538229090725656</v>
      </c>
      <c r="S157" s="1">
        <v>0.01265</v>
      </c>
      <c r="T157" s="1">
        <v>0.0269223809486138</v>
      </c>
      <c r="U157" s="7">
        <v>5.32090899124038E-06</v>
      </c>
      <c r="V157" s="1">
        <v>0.00410511893863205</v>
      </c>
      <c r="W157" s="1">
        <v>0.856828124821113</v>
      </c>
      <c r="X157" s="1">
        <v>0.000156588614273589</v>
      </c>
      <c r="Y157" s="1">
        <v>0.0757841</v>
      </c>
      <c r="Z157" s="1">
        <v>0.0001678</v>
      </c>
      <c r="AA157" s="1">
        <v>0.0169808</v>
      </c>
      <c r="AB157" s="1">
        <v>0.0014543</v>
      </c>
      <c r="AC157" s="8">
        <f t="shared" si="21"/>
        <v>0.02359675</v>
      </c>
      <c r="AD157" t="s">
        <v>44</v>
      </c>
      <c r="AE157" t="s">
        <v>44</v>
      </c>
      <c r="AF157" t="s">
        <v>44</v>
      </c>
      <c r="AG157" t="s">
        <v>44</v>
      </c>
      <c r="AH157" t="s">
        <v>44</v>
      </c>
      <c r="AI157" t="s">
        <v>165</v>
      </c>
      <c r="AJ157" t="s">
        <v>649</v>
      </c>
      <c r="AK157" t="s">
        <v>650</v>
      </c>
      <c r="AL157" s="14" t="s">
        <v>263</v>
      </c>
      <c r="AM157">
        <v>1</v>
      </c>
      <c r="AN157">
        <v>0</v>
      </c>
    </row>
    <row r="158" spans="1:40" ht="15">
      <c r="A158" s="1" t="s">
        <v>355</v>
      </c>
      <c r="B158" s="1" t="s">
        <v>356</v>
      </c>
      <c r="C158" s="1">
        <v>8.38577</v>
      </c>
      <c r="D158" s="3">
        <v>0.882</v>
      </c>
      <c r="E158" s="1">
        <v>-0.95082</v>
      </c>
      <c r="F158" s="1">
        <v>-1.21444</v>
      </c>
      <c r="G158" s="1">
        <v>-3.18213</v>
      </c>
      <c r="H158" s="1">
        <v>-0.97772</v>
      </c>
      <c r="I158" s="4">
        <f t="shared" si="11"/>
        <v>0.5173383332222748</v>
      </c>
      <c r="J158" s="4">
        <f t="shared" si="12"/>
        <v>0.4309403222341394</v>
      </c>
      <c r="K158" s="4">
        <f t="shared" si="13"/>
        <v>0.11017509150906478</v>
      </c>
      <c r="L158" s="4">
        <f t="shared" si="14"/>
        <v>0.5077815917379207</v>
      </c>
      <c r="M158" s="4">
        <f t="shared" si="15"/>
        <v>0.34963233516037495</v>
      </c>
      <c r="N158" s="5">
        <f t="shared" si="16"/>
        <v>-0.48266166677772515</v>
      </c>
      <c r="O158" s="5">
        <f t="shared" si="17"/>
        <v>-0.5690596777658605</v>
      </c>
      <c r="P158" s="6">
        <f t="shared" si="18"/>
        <v>-0.8898249084909352</v>
      </c>
      <c r="Q158" s="6">
        <f t="shared" si="19"/>
        <v>-0.4922184082620793</v>
      </c>
      <c r="R158" s="6">
        <f t="shared" si="20"/>
        <v>-0.650367664839625</v>
      </c>
      <c r="S158" s="1">
        <v>0.30164</v>
      </c>
      <c r="T158" s="1">
        <v>0.0062051542455334</v>
      </c>
      <c r="U158" s="7">
        <v>3.03646175234379E-08</v>
      </c>
      <c r="V158" s="1">
        <v>0.0246831238695277</v>
      </c>
      <c r="W158" s="1">
        <v>0.0473890872646147</v>
      </c>
      <c r="X158" s="7">
        <v>1.08367758289152E-06</v>
      </c>
      <c r="Y158" s="1">
        <v>0.0236184</v>
      </c>
      <c r="Z158" s="7">
        <v>1.79E-05</v>
      </c>
      <c r="AA158" s="1">
        <v>0.0707348</v>
      </c>
      <c r="AB158" s="7">
        <v>7.08E-05</v>
      </c>
      <c r="AC158" s="8">
        <f t="shared" si="21"/>
        <v>0.023610475</v>
      </c>
      <c r="AD158">
        <v>55601</v>
      </c>
      <c r="AE158" t="s">
        <v>357</v>
      </c>
      <c r="AF158" t="s">
        <v>44</v>
      </c>
      <c r="AG158" t="s">
        <v>358</v>
      </c>
      <c r="AH158" t="s">
        <v>44</v>
      </c>
      <c r="AI158" t="s">
        <v>37</v>
      </c>
      <c r="AJ158" t="s">
        <v>359</v>
      </c>
      <c r="AK158" t="s">
        <v>360</v>
      </c>
      <c r="AL158" s="14" t="s">
        <v>263</v>
      </c>
      <c r="AM158">
        <v>1</v>
      </c>
      <c r="AN158">
        <v>0</v>
      </c>
    </row>
    <row r="159" spans="1:40" ht="15">
      <c r="A159" s="1" t="s">
        <v>256</v>
      </c>
      <c r="B159" s="1" t="s">
        <v>257</v>
      </c>
      <c r="C159" s="1">
        <v>10.62224</v>
      </c>
      <c r="D159" s="3">
        <v>0.984</v>
      </c>
      <c r="E159" s="1">
        <v>-0.52492</v>
      </c>
      <c r="F159" s="1">
        <v>-0.92462</v>
      </c>
      <c r="G159" s="1">
        <v>-2.49425</v>
      </c>
      <c r="H159" s="1">
        <v>-0.6987</v>
      </c>
      <c r="I159" s="4">
        <f t="shared" si="11"/>
        <v>0.6949976477054646</v>
      </c>
      <c r="J159" s="4">
        <f t="shared" si="12"/>
        <v>0.5268192617530035</v>
      </c>
      <c r="K159" s="4">
        <f t="shared" si="13"/>
        <v>0.17748266175137414</v>
      </c>
      <c r="L159" s="4">
        <f t="shared" si="14"/>
        <v>0.6161271434405975</v>
      </c>
      <c r="M159" s="4">
        <f t="shared" si="15"/>
        <v>0.44014302231499175</v>
      </c>
      <c r="N159" s="5">
        <f t="shared" si="16"/>
        <v>-0.30500235229453543</v>
      </c>
      <c r="O159" s="5">
        <f t="shared" si="17"/>
        <v>-0.47318073824699647</v>
      </c>
      <c r="P159" s="6">
        <f t="shared" si="18"/>
        <v>-0.8225173382486258</v>
      </c>
      <c r="Q159" s="6">
        <f t="shared" si="19"/>
        <v>-0.3838728565594025</v>
      </c>
      <c r="R159" s="6">
        <f t="shared" si="20"/>
        <v>-0.5598569776850083</v>
      </c>
      <c r="S159" s="1">
        <v>0.18837</v>
      </c>
      <c r="T159" s="1">
        <v>0.00450407778338417</v>
      </c>
      <c r="U159" s="7">
        <v>7.0326707449381E-09</v>
      </c>
      <c r="V159" s="1">
        <v>0.0276712512820065</v>
      </c>
      <c r="W159" s="1">
        <v>0.104004320380172</v>
      </c>
      <c r="X159" s="7">
        <v>1.82504504064873E-07</v>
      </c>
      <c r="Y159" s="1">
        <v>0.0182833</v>
      </c>
      <c r="Z159" s="7">
        <v>1.25E-05</v>
      </c>
      <c r="AA159" s="1">
        <v>0.0774335</v>
      </c>
      <c r="AB159" s="7">
        <v>3.16E-05</v>
      </c>
      <c r="AC159" s="8">
        <f t="shared" si="21"/>
        <v>0.023940225000000002</v>
      </c>
      <c r="AD159">
        <v>200315</v>
      </c>
      <c r="AE159" t="s">
        <v>258</v>
      </c>
      <c r="AF159" t="s">
        <v>44</v>
      </c>
      <c r="AG159" t="s">
        <v>259</v>
      </c>
      <c r="AH159" t="s">
        <v>44</v>
      </c>
      <c r="AI159" t="s">
        <v>37</v>
      </c>
      <c r="AJ159" t="s">
        <v>260</v>
      </c>
      <c r="AK159" t="s">
        <v>261</v>
      </c>
      <c r="AL159" s="14" t="s">
        <v>1380</v>
      </c>
      <c r="AM159">
        <v>1</v>
      </c>
      <c r="AN159">
        <v>0</v>
      </c>
    </row>
    <row r="160" spans="1:40" ht="15">
      <c r="A160" s="1" t="s">
        <v>428</v>
      </c>
      <c r="B160" s="1" t="s">
        <v>263</v>
      </c>
      <c r="C160" s="1">
        <v>7.80343</v>
      </c>
      <c r="D160" s="3">
        <v>0.804</v>
      </c>
      <c r="E160" s="1">
        <v>-0.5833</v>
      </c>
      <c r="F160" s="1">
        <v>-0.80566</v>
      </c>
      <c r="G160" s="1">
        <v>-2.35924</v>
      </c>
      <c r="H160" s="1">
        <v>-0.91705</v>
      </c>
      <c r="I160" s="4">
        <f t="shared" si="11"/>
        <v>0.6674353479378554</v>
      </c>
      <c r="J160" s="4">
        <f t="shared" si="12"/>
        <v>0.5721002976166399</v>
      </c>
      <c r="K160" s="4">
        <f t="shared" si="13"/>
        <v>0.19489378633708493</v>
      </c>
      <c r="L160" s="4">
        <f t="shared" si="14"/>
        <v>0.5295908128049428</v>
      </c>
      <c r="M160" s="4">
        <f t="shared" si="15"/>
        <v>0.4321949655862225</v>
      </c>
      <c r="N160" s="5">
        <f t="shared" si="16"/>
        <v>-0.3325646520621446</v>
      </c>
      <c r="O160" s="5">
        <f t="shared" si="17"/>
        <v>-0.42789970238336006</v>
      </c>
      <c r="P160" s="6">
        <f t="shared" si="18"/>
        <v>-0.805106213662915</v>
      </c>
      <c r="Q160" s="6">
        <f t="shared" si="19"/>
        <v>-0.4704091871950572</v>
      </c>
      <c r="R160" s="6">
        <f t="shared" si="20"/>
        <v>-0.5678050344137775</v>
      </c>
      <c r="S160" s="1">
        <v>0.38827</v>
      </c>
      <c r="T160" s="1">
        <v>0.0214958992532653</v>
      </c>
      <c r="U160" s="7">
        <v>1.65392762730486E-07</v>
      </c>
      <c r="V160" s="1">
        <v>0.00965370187729867</v>
      </c>
      <c r="W160" s="1">
        <v>0.0359359472841907</v>
      </c>
      <c r="X160" s="7">
        <v>5.35867903783682E-06</v>
      </c>
      <c r="Y160" s="1">
        <v>0.0633784</v>
      </c>
      <c r="Z160" s="7">
        <v>3.05E-05</v>
      </c>
      <c r="AA160" s="1">
        <v>0.0335505</v>
      </c>
      <c r="AB160" s="1">
        <v>0.0001685</v>
      </c>
      <c r="AC160" s="8">
        <f t="shared" si="21"/>
        <v>0.024281975</v>
      </c>
      <c r="AD160" t="s">
        <v>44</v>
      </c>
      <c r="AE160" t="s">
        <v>44</v>
      </c>
      <c r="AF160" t="s">
        <v>44</v>
      </c>
      <c r="AG160" t="s">
        <v>44</v>
      </c>
      <c r="AH160" t="s">
        <v>44</v>
      </c>
      <c r="AI160" t="s">
        <v>165</v>
      </c>
      <c r="AJ160" t="s">
        <v>429</v>
      </c>
      <c r="AK160" t="s">
        <v>430</v>
      </c>
      <c r="AL160" s="14" t="s">
        <v>263</v>
      </c>
      <c r="AM160">
        <v>1</v>
      </c>
      <c r="AN160">
        <v>0</v>
      </c>
    </row>
    <row r="161" spans="1:40" ht="15">
      <c r="A161" s="1" t="s">
        <v>974</v>
      </c>
      <c r="B161" s="1" t="s">
        <v>975</v>
      </c>
      <c r="C161" s="1">
        <v>9.81265</v>
      </c>
      <c r="D161" s="3">
        <v>0.967</v>
      </c>
      <c r="E161" s="1">
        <v>-0.32878</v>
      </c>
      <c r="F161" s="1">
        <v>-0.36097</v>
      </c>
      <c r="G161" s="1">
        <v>-0.55521</v>
      </c>
      <c r="H161" s="1">
        <v>-0.39716</v>
      </c>
      <c r="I161" s="4">
        <f t="shared" si="11"/>
        <v>0.7962095054039893</v>
      </c>
      <c r="J161" s="4">
        <f t="shared" si="12"/>
        <v>0.7786408822752846</v>
      </c>
      <c r="K161" s="4">
        <f t="shared" si="13"/>
        <v>0.6805579884008809</v>
      </c>
      <c r="L161" s="4">
        <f t="shared" si="14"/>
        <v>0.7593516254471155</v>
      </c>
      <c r="M161" s="4">
        <f t="shared" si="15"/>
        <v>0.7395168320410938</v>
      </c>
      <c r="N161" s="5">
        <f t="shared" si="16"/>
        <v>-0.20379049459601073</v>
      </c>
      <c r="O161" s="5">
        <f t="shared" si="17"/>
        <v>-0.2213591177247154</v>
      </c>
      <c r="P161" s="6">
        <f t="shared" si="18"/>
        <v>-0.3194420115991191</v>
      </c>
      <c r="Q161" s="6">
        <f t="shared" si="19"/>
        <v>-0.24064837455288446</v>
      </c>
      <c r="R161" s="6">
        <f t="shared" si="20"/>
        <v>-0.2604831679589063</v>
      </c>
      <c r="S161" s="1">
        <v>0.00432</v>
      </c>
      <c r="T161" s="1">
        <v>0.0125670713569532</v>
      </c>
      <c r="U161" s="1">
        <v>0.00055023776428448</v>
      </c>
      <c r="V161" s="1">
        <v>0.00651654759962606</v>
      </c>
      <c r="W161" s="1">
        <v>0.904986843072204</v>
      </c>
      <c r="X161" s="1">
        <v>0.00799012440412494</v>
      </c>
      <c r="Y161" s="1">
        <v>0.0413825</v>
      </c>
      <c r="Z161" s="1">
        <v>0.003618</v>
      </c>
      <c r="AA161" s="1">
        <v>0.0245541</v>
      </c>
      <c r="AB161" s="1">
        <v>0.0288666</v>
      </c>
      <c r="AC161" s="8">
        <f t="shared" si="21"/>
        <v>0.024605300000000004</v>
      </c>
      <c r="AD161">
        <v>4616</v>
      </c>
      <c r="AE161" t="s">
        <v>976</v>
      </c>
      <c r="AF161" s="9" t="s">
        <v>980</v>
      </c>
      <c r="AG161" t="s">
        <v>107</v>
      </c>
      <c r="AH161" t="s">
        <v>44</v>
      </c>
      <c r="AI161" t="s">
        <v>37</v>
      </c>
      <c r="AJ161" t="s">
        <v>981</v>
      </c>
      <c r="AK161" t="s">
        <v>982</v>
      </c>
      <c r="AL161" s="14" t="s">
        <v>1380</v>
      </c>
      <c r="AM161">
        <v>1</v>
      </c>
      <c r="AN161">
        <v>0</v>
      </c>
    </row>
    <row r="162" spans="1:40" ht="15">
      <c r="A162" s="1" t="s">
        <v>730</v>
      </c>
      <c r="B162" s="1" t="s">
        <v>731</v>
      </c>
      <c r="C162" s="1">
        <v>7.83427</v>
      </c>
      <c r="D162" s="3">
        <v>0.809</v>
      </c>
      <c r="E162" s="1">
        <v>-0.59737</v>
      </c>
      <c r="F162" s="1">
        <v>-0.40065</v>
      </c>
      <c r="G162" s="1">
        <v>-0.65027</v>
      </c>
      <c r="H162" s="1">
        <v>-0.87827</v>
      </c>
      <c r="I162" s="4">
        <f t="shared" si="11"/>
        <v>0.6609577686573939</v>
      </c>
      <c r="J162" s="4">
        <f t="shared" si="12"/>
        <v>0.7575169103970083</v>
      </c>
      <c r="K162" s="4">
        <f t="shared" si="13"/>
        <v>0.6371610579751016</v>
      </c>
      <c r="L162" s="4">
        <f t="shared" si="14"/>
        <v>0.5440193982194087</v>
      </c>
      <c r="M162" s="4">
        <f t="shared" si="15"/>
        <v>0.6462324555305061</v>
      </c>
      <c r="N162" s="5">
        <f t="shared" si="16"/>
        <v>-0.33904223134260614</v>
      </c>
      <c r="O162" s="5">
        <f t="shared" si="17"/>
        <v>-0.2424830896029917</v>
      </c>
      <c r="P162" s="6">
        <f t="shared" si="18"/>
        <v>-0.3628389420248984</v>
      </c>
      <c r="Q162" s="6">
        <f t="shared" si="19"/>
        <v>-0.4559806017805913</v>
      </c>
      <c r="R162" s="6">
        <f t="shared" si="20"/>
        <v>-0.3537675444694938</v>
      </c>
      <c r="S162" s="1">
        <v>0.02936</v>
      </c>
      <c r="T162" s="1">
        <v>0.0320101774078691</v>
      </c>
      <c r="U162" s="1">
        <v>0.001739030009459</v>
      </c>
      <c r="V162" s="7">
        <v>2.41605540921811E-05</v>
      </c>
      <c r="W162" s="1">
        <v>0.632317667764115</v>
      </c>
      <c r="X162" s="1">
        <v>0.000452435031623288</v>
      </c>
      <c r="Y162" s="1">
        <v>0.0869276</v>
      </c>
      <c r="Z162" s="1">
        <v>0.0086672</v>
      </c>
      <c r="AA162" s="1">
        <v>0.0004194</v>
      </c>
      <c r="AB162" s="1">
        <v>0.0031301</v>
      </c>
      <c r="AC162" s="8">
        <f t="shared" si="21"/>
        <v>0.024786074999999998</v>
      </c>
      <c r="AD162">
        <v>8651</v>
      </c>
      <c r="AE162" t="s">
        <v>732</v>
      </c>
      <c r="AF162" s="9" t="s">
        <v>674</v>
      </c>
      <c r="AG162" t="s">
        <v>739</v>
      </c>
      <c r="AH162" t="s">
        <v>77</v>
      </c>
      <c r="AI162" t="s">
        <v>37</v>
      </c>
      <c r="AJ162" t="s">
        <v>740</v>
      </c>
      <c r="AK162" t="s">
        <v>741</v>
      </c>
      <c r="AL162" s="14" t="s">
        <v>1380</v>
      </c>
      <c r="AM162">
        <v>1</v>
      </c>
      <c r="AN162">
        <v>0</v>
      </c>
    </row>
    <row r="163" spans="1:40" ht="15">
      <c r="A163" s="1" t="s">
        <v>596</v>
      </c>
      <c r="B163" s="1" t="s">
        <v>597</v>
      </c>
      <c r="C163" s="1">
        <v>8.24685</v>
      </c>
      <c r="D163" s="3">
        <v>0.867</v>
      </c>
      <c r="E163" s="1">
        <v>-0.23161</v>
      </c>
      <c r="F163" s="1">
        <v>-0.35741</v>
      </c>
      <c r="G163" s="1">
        <v>-0.78015</v>
      </c>
      <c r="H163" s="1">
        <v>-0.33029</v>
      </c>
      <c r="I163" s="4">
        <f t="shared" si="11"/>
        <v>0.851683910129941</v>
      </c>
      <c r="J163" s="4">
        <f t="shared" si="12"/>
        <v>0.780564632152236</v>
      </c>
      <c r="K163" s="4">
        <f t="shared" si="13"/>
        <v>0.5823062464967502</v>
      </c>
      <c r="L163" s="4">
        <f t="shared" si="14"/>
        <v>0.7953765869035879</v>
      </c>
      <c r="M163" s="4">
        <f t="shared" si="15"/>
        <v>0.7194158218508581</v>
      </c>
      <c r="N163" s="5">
        <f t="shared" si="16"/>
        <v>-0.14831608987005895</v>
      </c>
      <c r="O163" s="5">
        <f t="shared" si="17"/>
        <v>-0.21943536784776396</v>
      </c>
      <c r="P163" s="6">
        <f t="shared" si="18"/>
        <v>-0.4176937535032498</v>
      </c>
      <c r="Q163" s="6">
        <f t="shared" si="19"/>
        <v>-0.20462341309641208</v>
      </c>
      <c r="R163" s="6">
        <f t="shared" si="20"/>
        <v>-0.28058417814914194</v>
      </c>
      <c r="S163" s="1">
        <v>-0.04162</v>
      </c>
      <c r="T163" s="1">
        <v>0.0118703208989901</v>
      </c>
      <c r="U163" s="7">
        <v>5.18022699367689E-06</v>
      </c>
      <c r="V163" s="1">
        <v>0.0192447129129851</v>
      </c>
      <c r="W163" s="1">
        <v>0.524971323176347</v>
      </c>
      <c r="X163" s="1">
        <v>0.000188828229112814</v>
      </c>
      <c r="Y163" s="1">
        <v>0.0395677</v>
      </c>
      <c r="Z163" s="1">
        <v>0.0001656</v>
      </c>
      <c r="AA163" s="1">
        <v>0.0580695</v>
      </c>
      <c r="AB163" s="1">
        <v>0.0016608</v>
      </c>
      <c r="AC163" s="8">
        <f t="shared" si="21"/>
        <v>0.0248659</v>
      </c>
      <c r="AD163">
        <v>79269</v>
      </c>
      <c r="AE163" t="s">
        <v>598</v>
      </c>
      <c r="AF163" t="s">
        <v>44</v>
      </c>
      <c r="AG163" t="s">
        <v>44</v>
      </c>
      <c r="AH163" t="s">
        <v>44</v>
      </c>
      <c r="AI163" t="s">
        <v>37</v>
      </c>
      <c r="AJ163" t="s">
        <v>599</v>
      </c>
      <c r="AK163" t="s">
        <v>600</v>
      </c>
      <c r="AL163" s="14" t="s">
        <v>1379</v>
      </c>
      <c r="AM163">
        <v>1</v>
      </c>
      <c r="AN163">
        <v>0</v>
      </c>
    </row>
    <row r="164" spans="1:40" ht="15">
      <c r="A164" s="1" t="s">
        <v>917</v>
      </c>
      <c r="B164" s="1" t="s">
        <v>263</v>
      </c>
      <c r="C164" s="1">
        <v>3.27168</v>
      </c>
      <c r="D164" s="3">
        <v>0.024</v>
      </c>
      <c r="E164" s="1">
        <v>-0.2652</v>
      </c>
      <c r="F164" s="1">
        <v>-0.30496</v>
      </c>
      <c r="G164" s="1">
        <v>-0.25655</v>
      </c>
      <c r="H164" s="1">
        <v>-0.41058</v>
      </c>
      <c r="I164" s="4">
        <f t="shared" si="11"/>
        <v>0.8320833754664766</v>
      </c>
      <c r="J164" s="4">
        <f t="shared" si="12"/>
        <v>0.8094646593621395</v>
      </c>
      <c r="K164" s="4">
        <f t="shared" si="13"/>
        <v>0.8370873030835936</v>
      </c>
      <c r="L164" s="4">
        <f t="shared" si="14"/>
        <v>0.7523208608322178</v>
      </c>
      <c r="M164" s="4">
        <f t="shared" si="15"/>
        <v>0.7996242744259835</v>
      </c>
      <c r="N164" s="5">
        <f t="shared" si="16"/>
        <v>-0.1679166245335234</v>
      </c>
      <c r="O164" s="5">
        <f t="shared" si="17"/>
        <v>-0.19053534063786048</v>
      </c>
      <c r="P164" s="6">
        <f t="shared" si="18"/>
        <v>-0.16291269691640642</v>
      </c>
      <c r="Q164" s="6">
        <f t="shared" si="19"/>
        <v>-0.24767913916778217</v>
      </c>
      <c r="R164" s="6">
        <f t="shared" si="20"/>
        <v>-0.20037572557401637</v>
      </c>
      <c r="S164" s="1">
        <v>-0.00569</v>
      </c>
      <c r="T164" s="1">
        <v>0.00420150834121185</v>
      </c>
      <c r="U164" s="1">
        <v>0.0212255077464415</v>
      </c>
      <c r="V164" s="1">
        <v>0.000225267219814793</v>
      </c>
      <c r="W164" s="1">
        <v>0.893947348332788</v>
      </c>
      <c r="X164" s="1">
        <v>0.00434083011309727</v>
      </c>
      <c r="Y164" s="1">
        <v>0.0172957</v>
      </c>
      <c r="Z164" s="1">
        <v>0.0627592</v>
      </c>
      <c r="AA164" s="1">
        <v>0.0018811</v>
      </c>
      <c r="AB164" s="1">
        <v>0.0177553</v>
      </c>
      <c r="AC164" s="8">
        <f t="shared" si="21"/>
        <v>0.024922825</v>
      </c>
      <c r="AD164" t="s">
        <v>44</v>
      </c>
      <c r="AE164" t="s">
        <v>44</v>
      </c>
      <c r="AF164" t="s">
        <v>44</v>
      </c>
      <c r="AG164" t="s">
        <v>44</v>
      </c>
      <c r="AH164" t="s">
        <v>44</v>
      </c>
      <c r="AI164" t="s">
        <v>165</v>
      </c>
      <c r="AJ164" t="s">
        <v>918</v>
      </c>
      <c r="AK164" t="s">
        <v>919</v>
      </c>
      <c r="AL164" s="14" t="s">
        <v>263</v>
      </c>
      <c r="AM164">
        <v>1</v>
      </c>
      <c r="AN164">
        <v>0</v>
      </c>
    </row>
    <row r="165" spans="1:40" ht="15">
      <c r="A165" s="1" t="s">
        <v>579</v>
      </c>
      <c r="B165" s="1" t="s">
        <v>580</v>
      </c>
      <c r="C165" s="1">
        <v>9.39573</v>
      </c>
      <c r="D165" s="3">
        <v>0.95</v>
      </c>
      <c r="E165" s="1">
        <v>-0.30822</v>
      </c>
      <c r="F165" s="1">
        <v>-0.5515</v>
      </c>
      <c r="G165" s="1">
        <v>-1.02226</v>
      </c>
      <c r="H165" s="1">
        <v>-0.39465</v>
      </c>
      <c r="I165" s="4">
        <f t="shared" si="11"/>
        <v>0.8076376096377107</v>
      </c>
      <c r="J165" s="4">
        <f t="shared" si="12"/>
        <v>0.682310347213872</v>
      </c>
      <c r="K165" s="4">
        <f t="shared" si="13"/>
        <v>0.49234448398231584</v>
      </c>
      <c r="L165" s="4">
        <f t="shared" si="14"/>
        <v>0.7606738948753412</v>
      </c>
      <c r="M165" s="4">
        <f t="shared" si="15"/>
        <v>0.6451095753571763</v>
      </c>
      <c r="N165" s="5">
        <f t="shared" si="16"/>
        <v>-0.1923623903622893</v>
      </c>
      <c r="O165" s="5">
        <f t="shared" si="17"/>
        <v>-0.31768965278612804</v>
      </c>
      <c r="P165" s="6">
        <f t="shared" si="18"/>
        <v>-0.5076555160176841</v>
      </c>
      <c r="Q165" s="6">
        <f t="shared" si="19"/>
        <v>-0.2393261051246588</v>
      </c>
      <c r="R165" s="6">
        <f t="shared" si="20"/>
        <v>-0.35489042464282367</v>
      </c>
      <c r="S165" s="1">
        <v>-0.0022</v>
      </c>
      <c r="T165" s="1">
        <v>0.0034850801348703</v>
      </c>
      <c r="U165" s="7">
        <v>4.79141242837128E-06</v>
      </c>
      <c r="V165" s="1">
        <v>0.0310926404392812</v>
      </c>
      <c r="W165" s="1">
        <v>0.975995450977684</v>
      </c>
      <c r="X165" s="1">
        <v>0.000136338734399999</v>
      </c>
      <c r="Y165" s="1">
        <v>0.0149194</v>
      </c>
      <c r="Z165" s="1">
        <v>0.0001586</v>
      </c>
      <c r="AA165" s="1">
        <v>0.0849294</v>
      </c>
      <c r="AB165" s="1">
        <v>0.0013203</v>
      </c>
      <c r="AC165" s="8">
        <f t="shared" si="21"/>
        <v>0.025331924999999998</v>
      </c>
      <c r="AD165">
        <v>10170</v>
      </c>
      <c r="AE165" t="s">
        <v>581</v>
      </c>
      <c r="AF165" s="9" t="s">
        <v>582</v>
      </c>
      <c r="AG165" s="9" t="s">
        <v>583</v>
      </c>
      <c r="AH165" t="s">
        <v>645</v>
      </c>
      <c r="AI165" t="s">
        <v>37</v>
      </c>
      <c r="AJ165" t="s">
        <v>646</v>
      </c>
      <c r="AK165" t="s">
        <v>647</v>
      </c>
      <c r="AL165" s="14" t="s">
        <v>1380</v>
      </c>
      <c r="AM165">
        <v>1</v>
      </c>
      <c r="AN165">
        <v>0</v>
      </c>
    </row>
    <row r="166" spans="1:40" ht="15">
      <c r="A166" s="1" t="s">
        <v>772</v>
      </c>
      <c r="B166" s="1" t="s">
        <v>263</v>
      </c>
      <c r="C166" s="1">
        <v>9.49525</v>
      </c>
      <c r="D166" s="3">
        <v>0.955</v>
      </c>
      <c r="E166" s="1">
        <v>-0.27713</v>
      </c>
      <c r="F166" s="1">
        <v>-0.27943</v>
      </c>
      <c r="G166" s="1">
        <v>-0.63294</v>
      </c>
      <c r="H166" s="1">
        <v>-0.37002</v>
      </c>
      <c r="I166" s="4">
        <f t="shared" si="11"/>
        <v>0.8252310443079431</v>
      </c>
      <c r="J166" s="4">
        <f t="shared" si="12"/>
        <v>0.8239164773381682</v>
      </c>
      <c r="K166" s="4">
        <f t="shared" si="13"/>
        <v>0.6448609437829672</v>
      </c>
      <c r="L166" s="4">
        <f t="shared" si="14"/>
        <v>0.7737717699424277</v>
      </c>
      <c r="M166" s="4">
        <f t="shared" si="15"/>
        <v>0.7475163970211877</v>
      </c>
      <c r="N166" s="5">
        <f t="shared" si="16"/>
        <v>-0.17476895569205686</v>
      </c>
      <c r="O166" s="5">
        <f t="shared" si="17"/>
        <v>-0.1760835226618318</v>
      </c>
      <c r="P166" s="6">
        <f t="shared" si="18"/>
        <v>-0.3551390562170328</v>
      </c>
      <c r="Q166" s="6">
        <f t="shared" si="19"/>
        <v>-0.2262282300575723</v>
      </c>
      <c r="R166" s="6">
        <f t="shared" si="20"/>
        <v>-0.2524836029788123</v>
      </c>
      <c r="S166" s="1">
        <v>0.08072</v>
      </c>
      <c r="T166" s="1">
        <v>0.0280896263470924</v>
      </c>
      <c r="U166" s="7">
        <v>2.75522638761396E-05</v>
      </c>
      <c r="V166" s="1">
        <v>0.00458386295677926</v>
      </c>
      <c r="W166" s="1">
        <v>0.163809309724799</v>
      </c>
      <c r="X166" s="1">
        <v>0.000761891251362945</v>
      </c>
      <c r="Y166" s="1">
        <v>0.0783652</v>
      </c>
      <c r="Z166" s="1">
        <v>0.0004552</v>
      </c>
      <c r="AA166" s="1">
        <v>0.0185324</v>
      </c>
      <c r="AB166" s="1">
        <v>0.0046236</v>
      </c>
      <c r="AC166" s="8">
        <f t="shared" si="21"/>
        <v>0.0254941</v>
      </c>
      <c r="AD166" t="s">
        <v>44</v>
      </c>
      <c r="AE166" t="s">
        <v>44</v>
      </c>
      <c r="AF166" t="s">
        <v>44</v>
      </c>
      <c r="AG166" t="s">
        <v>621</v>
      </c>
      <c r="AH166" t="s">
        <v>77</v>
      </c>
      <c r="AI166" t="s">
        <v>424</v>
      </c>
      <c r="AJ166" t="s">
        <v>44</v>
      </c>
      <c r="AK166" t="s">
        <v>773</v>
      </c>
      <c r="AL166" s="14" t="s">
        <v>1380</v>
      </c>
      <c r="AM166">
        <v>1</v>
      </c>
      <c r="AN166">
        <v>0</v>
      </c>
    </row>
    <row r="167" spans="1:40" ht="15">
      <c r="A167" s="1" t="s">
        <v>423</v>
      </c>
      <c r="B167" s="1" t="s">
        <v>263</v>
      </c>
      <c r="C167" s="1">
        <v>10.45662</v>
      </c>
      <c r="D167" s="3">
        <v>0.981</v>
      </c>
      <c r="E167" s="1">
        <v>-0.52012</v>
      </c>
      <c r="F167" s="1">
        <v>-0.5946</v>
      </c>
      <c r="G167" s="1">
        <v>-1.78146</v>
      </c>
      <c r="H167" s="1">
        <v>-1.35651</v>
      </c>
      <c r="I167" s="4">
        <f t="shared" si="11"/>
        <v>0.6973138298291315</v>
      </c>
      <c r="J167" s="4">
        <f t="shared" si="12"/>
        <v>0.6622280383455611</v>
      </c>
      <c r="K167" s="4">
        <f t="shared" si="13"/>
        <v>0.29088886956461446</v>
      </c>
      <c r="L167" s="4">
        <f t="shared" si="14"/>
        <v>0.3905258628127094</v>
      </c>
      <c r="M167" s="4">
        <f t="shared" si="15"/>
        <v>0.44788092357429504</v>
      </c>
      <c r="N167" s="5">
        <f t="shared" si="16"/>
        <v>-0.3026861701708685</v>
      </c>
      <c r="O167" s="5">
        <f t="shared" si="17"/>
        <v>-0.3377719616544389</v>
      </c>
      <c r="P167" s="6">
        <f t="shared" si="18"/>
        <v>-0.7091111304353855</v>
      </c>
      <c r="Q167" s="6">
        <f t="shared" si="19"/>
        <v>-0.6094741371872906</v>
      </c>
      <c r="R167" s="6">
        <f t="shared" si="20"/>
        <v>-0.552119076425705</v>
      </c>
      <c r="S167" s="1">
        <v>0.16743</v>
      </c>
      <c r="T167" s="1">
        <v>0.0399689444418655</v>
      </c>
      <c r="U167" s="7">
        <v>9.86579225833366E-07</v>
      </c>
      <c r="V167" s="7">
        <v>2.63544823314702E-05</v>
      </c>
      <c r="W167" s="1">
        <v>0.178618440927783</v>
      </c>
      <c r="X167" s="7">
        <v>4.74319429089043E-06</v>
      </c>
      <c r="Y167" s="1">
        <v>0.1035602</v>
      </c>
      <c r="Z167" s="7">
        <v>6.75E-05</v>
      </c>
      <c r="AA167" s="1">
        <v>0.0004425</v>
      </c>
      <c r="AB167" s="1">
        <v>0.0001576</v>
      </c>
      <c r="AC167" s="8">
        <f t="shared" si="21"/>
        <v>0.026056950000000002</v>
      </c>
      <c r="AD167" t="s">
        <v>44</v>
      </c>
      <c r="AE167" t="s">
        <v>44</v>
      </c>
      <c r="AF167" t="s">
        <v>44</v>
      </c>
      <c r="AG167" t="s">
        <v>44</v>
      </c>
      <c r="AH167" t="s">
        <v>44</v>
      </c>
      <c r="AI167" t="s">
        <v>424</v>
      </c>
      <c r="AJ167" t="s">
        <v>44</v>
      </c>
      <c r="AK167" t="s">
        <v>425</v>
      </c>
      <c r="AL167" s="14" t="s">
        <v>263</v>
      </c>
      <c r="AM167">
        <v>1</v>
      </c>
      <c r="AN167">
        <v>0</v>
      </c>
    </row>
    <row r="168" spans="1:40" ht="15">
      <c r="A168" s="1" t="s">
        <v>507</v>
      </c>
      <c r="B168" s="1" t="s">
        <v>508</v>
      </c>
      <c r="C168" s="1">
        <v>10.22684</v>
      </c>
      <c r="D168" s="3">
        <v>0.977</v>
      </c>
      <c r="E168" s="1">
        <v>-0.41688</v>
      </c>
      <c r="F168" s="1">
        <v>-0.53285</v>
      </c>
      <c r="G168" s="1">
        <v>-1.04905</v>
      </c>
      <c r="H168" s="1">
        <v>-0.345</v>
      </c>
      <c r="I168" s="4">
        <f t="shared" si="11"/>
        <v>0.7490427682469796</v>
      </c>
      <c r="J168" s="4">
        <f t="shared" si="12"/>
        <v>0.6911879637767325</v>
      </c>
      <c r="K168" s="4">
        <f t="shared" si="13"/>
        <v>0.4832862988154665</v>
      </c>
      <c r="L168" s="4">
        <f t="shared" si="14"/>
        <v>0.7873079765692034</v>
      </c>
      <c r="M168" s="4">
        <f t="shared" si="15"/>
        <v>0.6539274130538009</v>
      </c>
      <c r="N168" s="5">
        <f t="shared" si="16"/>
        <v>-0.2509572317530204</v>
      </c>
      <c r="O168" s="5">
        <f t="shared" si="17"/>
        <v>-0.30881203622326747</v>
      </c>
      <c r="P168" s="6">
        <f t="shared" si="18"/>
        <v>-0.5167137011845335</v>
      </c>
      <c r="Q168" s="6">
        <f t="shared" si="19"/>
        <v>-0.21269202343079663</v>
      </c>
      <c r="R168" s="6">
        <f t="shared" si="20"/>
        <v>-0.3460725869461992</v>
      </c>
      <c r="S168" s="1">
        <v>-0.03626</v>
      </c>
      <c r="T168" s="1">
        <v>0.0018981034668475</v>
      </c>
      <c r="U168" s="7">
        <v>5.5247328166303E-07</v>
      </c>
      <c r="V168" s="1">
        <v>0.0360413174986926</v>
      </c>
      <c r="W168" s="1">
        <v>0.781805259353498</v>
      </c>
      <c r="X168" s="7">
        <v>2.16725586776878E-05</v>
      </c>
      <c r="Y168" s="1">
        <v>0.0092798</v>
      </c>
      <c r="Z168" s="7">
        <v>5.07E-05</v>
      </c>
      <c r="AA168" s="1">
        <v>0.0954395</v>
      </c>
      <c r="AB168" s="1">
        <v>0.0003928</v>
      </c>
      <c r="AC168" s="8">
        <f t="shared" si="21"/>
        <v>0.0262907</v>
      </c>
      <c r="AD168">
        <v>10616</v>
      </c>
      <c r="AE168" t="s">
        <v>509</v>
      </c>
      <c r="AF168" t="s">
        <v>510</v>
      </c>
      <c r="AG168" t="s">
        <v>511</v>
      </c>
      <c r="AH168" t="s">
        <v>54</v>
      </c>
      <c r="AI168" t="s">
        <v>37</v>
      </c>
      <c r="AJ168" t="s">
        <v>512</v>
      </c>
      <c r="AK168" t="s">
        <v>513</v>
      </c>
      <c r="AL168" s="14" t="s">
        <v>263</v>
      </c>
      <c r="AM168">
        <v>1</v>
      </c>
      <c r="AN168">
        <v>0</v>
      </c>
    </row>
    <row r="169" spans="1:40" ht="15">
      <c r="A169" s="1" t="s">
        <v>494</v>
      </c>
      <c r="B169" s="1" t="s">
        <v>495</v>
      </c>
      <c r="C169" s="1">
        <v>6.48001</v>
      </c>
      <c r="D169" s="3">
        <v>0.507</v>
      </c>
      <c r="E169" s="1">
        <v>-0.9071</v>
      </c>
      <c r="F169" s="1">
        <v>-0.81273</v>
      </c>
      <c r="G169" s="1">
        <v>-0.49116</v>
      </c>
      <c r="H169" s="1">
        <v>-1.32733</v>
      </c>
      <c r="I169" s="4">
        <f t="shared" si="11"/>
        <v>0.5332559266506232</v>
      </c>
      <c r="J169" s="4">
        <f t="shared" si="12"/>
        <v>0.5693035495786991</v>
      </c>
      <c r="K169" s="4">
        <f t="shared" si="13"/>
        <v>0.7114528235988395</v>
      </c>
      <c r="L169" s="4">
        <f t="shared" si="14"/>
        <v>0.3985050743636326</v>
      </c>
      <c r="M169" s="4">
        <f t="shared" si="15"/>
        <v>0.5597538158470571</v>
      </c>
      <c r="N169" s="5">
        <f t="shared" si="16"/>
        <v>-0.46674407334937684</v>
      </c>
      <c r="O169" s="5">
        <f t="shared" si="17"/>
        <v>-0.4306964504213009</v>
      </c>
      <c r="P169" s="6">
        <f t="shared" si="18"/>
        <v>-0.28854717640116045</v>
      </c>
      <c r="Q169" s="6">
        <f t="shared" si="19"/>
        <v>-0.6014949256363674</v>
      </c>
      <c r="R169" s="6">
        <f t="shared" si="20"/>
        <v>-0.440246184152943</v>
      </c>
      <c r="S169" s="1">
        <v>0.1938</v>
      </c>
      <c r="T169" s="1">
        <v>0.000620787306571118</v>
      </c>
      <c r="U169" s="1">
        <v>0.038866865314354</v>
      </c>
      <c r="V169" s="7">
        <v>5.72374543609637E-07</v>
      </c>
      <c r="W169" s="1">
        <v>0.0104391482520386</v>
      </c>
      <c r="X169" s="7">
        <v>1.37014052030704E-05</v>
      </c>
      <c r="Y169" s="1">
        <v>0.0039594</v>
      </c>
      <c r="Z169" s="1">
        <v>0.1013169</v>
      </c>
      <c r="AA169" s="7">
        <v>5.15E-05</v>
      </c>
      <c r="AB169" s="1">
        <v>0.000295</v>
      </c>
      <c r="AC169" s="8">
        <f t="shared" si="21"/>
        <v>0.0264057</v>
      </c>
      <c r="AD169">
        <v>9381</v>
      </c>
      <c r="AE169" t="s">
        <v>496</v>
      </c>
      <c r="AF169" t="s">
        <v>497</v>
      </c>
      <c r="AG169" t="s">
        <v>498</v>
      </c>
      <c r="AH169" s="9" t="s">
        <v>500</v>
      </c>
      <c r="AI169" t="s">
        <v>37</v>
      </c>
      <c r="AJ169" t="s">
        <v>501</v>
      </c>
      <c r="AK169" t="s">
        <v>502</v>
      </c>
      <c r="AL169" s="14" t="s">
        <v>1379</v>
      </c>
      <c r="AM169">
        <v>1</v>
      </c>
      <c r="AN169">
        <v>0</v>
      </c>
    </row>
    <row r="170" spans="1:40" ht="15">
      <c r="A170" s="1" t="s">
        <v>774</v>
      </c>
      <c r="B170" s="1" t="s">
        <v>775</v>
      </c>
      <c r="C170" s="1">
        <v>9.2171</v>
      </c>
      <c r="D170" s="3">
        <v>0.942</v>
      </c>
      <c r="E170" s="1">
        <v>-0.16258</v>
      </c>
      <c r="F170" s="1">
        <v>-0.20473</v>
      </c>
      <c r="G170" s="1">
        <v>-0.33828</v>
      </c>
      <c r="H170" s="1">
        <v>-0.14455</v>
      </c>
      <c r="I170" s="4">
        <f t="shared" si="11"/>
        <v>0.893425910269969</v>
      </c>
      <c r="J170" s="4">
        <f t="shared" si="12"/>
        <v>0.8677010619844548</v>
      </c>
      <c r="K170" s="4">
        <f t="shared" si="13"/>
        <v>0.7909837711994439</v>
      </c>
      <c r="L170" s="4">
        <f t="shared" si="14"/>
        <v>0.904661512167053</v>
      </c>
      <c r="M170" s="4">
        <f t="shared" si="15"/>
        <v>0.8544487817836507</v>
      </c>
      <c r="N170" s="5">
        <f t="shared" si="16"/>
        <v>-0.10657408973003102</v>
      </c>
      <c r="O170" s="5">
        <f t="shared" si="17"/>
        <v>-0.13229893801554515</v>
      </c>
      <c r="P170" s="6">
        <f t="shared" si="18"/>
        <v>-0.20901622880055615</v>
      </c>
      <c r="Q170" s="6">
        <f t="shared" si="19"/>
        <v>-0.09533848783294696</v>
      </c>
      <c r="R170" s="6">
        <f t="shared" si="20"/>
        <v>-0.14555121821634942</v>
      </c>
      <c r="S170" s="1">
        <v>-0.0205</v>
      </c>
      <c r="T170" s="1">
        <v>0.00337527427677891</v>
      </c>
      <c r="U170" s="7">
        <v>2.61282670637372E-05</v>
      </c>
      <c r="V170" s="1">
        <v>0.0326141923666689</v>
      </c>
      <c r="W170" s="1">
        <v>0.46737352371103</v>
      </c>
      <c r="X170" s="1">
        <v>0.000765605150842341</v>
      </c>
      <c r="Y170" s="1">
        <v>0.0145567</v>
      </c>
      <c r="Z170" s="1">
        <v>0.0004402</v>
      </c>
      <c r="AA170" s="1">
        <v>0.0882292</v>
      </c>
      <c r="AB170" s="1">
        <v>0.0046409</v>
      </c>
      <c r="AC170" s="8">
        <f t="shared" si="21"/>
        <v>0.02696675</v>
      </c>
      <c r="AD170">
        <v>9070</v>
      </c>
      <c r="AE170" t="s">
        <v>776</v>
      </c>
      <c r="AF170" t="s">
        <v>777</v>
      </c>
      <c r="AG170" t="s">
        <v>778</v>
      </c>
      <c r="AH170" t="s">
        <v>689</v>
      </c>
      <c r="AI170" t="s">
        <v>37</v>
      </c>
      <c r="AJ170" t="s">
        <v>690</v>
      </c>
      <c r="AK170" t="s">
        <v>691</v>
      </c>
      <c r="AL170" s="14" t="s">
        <v>1379</v>
      </c>
      <c r="AM170">
        <v>1</v>
      </c>
      <c r="AN170">
        <v>0</v>
      </c>
    </row>
    <row r="171" spans="1:40" ht="15">
      <c r="A171" s="1" t="s">
        <v>627</v>
      </c>
      <c r="B171" s="1" t="s">
        <v>628</v>
      </c>
      <c r="C171" s="1">
        <v>8.79055</v>
      </c>
      <c r="D171" s="3">
        <v>0.916</v>
      </c>
      <c r="E171" s="1">
        <v>-0.51141</v>
      </c>
      <c r="F171" s="1">
        <v>-0.46323</v>
      </c>
      <c r="G171" s="1">
        <v>-1.01077</v>
      </c>
      <c r="H171" s="1">
        <v>-0.39853</v>
      </c>
      <c r="I171" s="4">
        <f t="shared" si="11"/>
        <v>0.7015364647980747</v>
      </c>
      <c r="J171" s="4">
        <f t="shared" si="12"/>
        <v>0.7253604549412582</v>
      </c>
      <c r="K171" s="4">
        <f t="shared" si="13"/>
        <v>0.4962813001128162</v>
      </c>
      <c r="L171" s="4">
        <f t="shared" si="14"/>
        <v>0.7586308785757075</v>
      </c>
      <c r="M171" s="4">
        <f t="shared" si="15"/>
        <v>0.6600908778765939</v>
      </c>
      <c r="N171" s="5">
        <f t="shared" si="16"/>
        <v>-0.29846353520192526</v>
      </c>
      <c r="O171" s="5">
        <f t="shared" si="17"/>
        <v>-0.2746395450587418</v>
      </c>
      <c r="P171" s="6">
        <f t="shared" si="18"/>
        <v>-0.5037186998871839</v>
      </c>
      <c r="Q171" s="6">
        <f t="shared" si="19"/>
        <v>-0.24136912142429245</v>
      </c>
      <c r="R171" s="6">
        <f t="shared" si="20"/>
        <v>-0.33990912212340607</v>
      </c>
      <c r="S171" s="1">
        <v>0.09505</v>
      </c>
      <c r="T171" s="1">
        <v>0.0107176874957</v>
      </c>
      <c r="U171" s="7">
        <v>3.54387612119831E-06</v>
      </c>
      <c r="V171" s="1">
        <v>0.0262293526428305</v>
      </c>
      <c r="W171" s="1">
        <v>0.0672040787037943</v>
      </c>
      <c r="X171" s="1">
        <v>0.000118912414820427</v>
      </c>
      <c r="Y171" s="1">
        <v>0.0364704</v>
      </c>
      <c r="Z171" s="1">
        <v>0.0001319</v>
      </c>
      <c r="AA171" s="1">
        <v>0.0742367</v>
      </c>
      <c r="AB171" s="1">
        <v>0.0012004</v>
      </c>
      <c r="AC171" s="8">
        <f t="shared" si="21"/>
        <v>0.028009850000000003</v>
      </c>
      <c r="AD171">
        <v>3431</v>
      </c>
      <c r="AE171" t="s">
        <v>629</v>
      </c>
      <c r="AF171" t="s">
        <v>630</v>
      </c>
      <c r="AG171" t="s">
        <v>576</v>
      </c>
      <c r="AH171" t="s">
        <v>186</v>
      </c>
      <c r="AI171" t="s">
        <v>37</v>
      </c>
      <c r="AJ171" t="s">
        <v>577</v>
      </c>
      <c r="AK171" t="s">
        <v>578</v>
      </c>
      <c r="AL171" s="14" t="s">
        <v>1380</v>
      </c>
      <c r="AM171">
        <v>1</v>
      </c>
      <c r="AN171">
        <v>0</v>
      </c>
    </row>
    <row r="172" spans="1:40" ht="15">
      <c r="A172" s="1" t="s">
        <v>1023</v>
      </c>
      <c r="B172" s="1" t="s">
        <v>1024</v>
      </c>
      <c r="C172" s="1">
        <v>7.38914</v>
      </c>
      <c r="D172" s="3">
        <v>0.728</v>
      </c>
      <c r="E172" s="1">
        <v>-0.39843</v>
      </c>
      <c r="F172" s="1">
        <v>-0.41777</v>
      </c>
      <c r="G172" s="1">
        <v>-0.37117</v>
      </c>
      <c r="H172" s="1">
        <v>-0.45298</v>
      </c>
      <c r="I172" s="4">
        <f t="shared" si="11"/>
        <v>0.7586834646836391</v>
      </c>
      <c r="J172" s="4">
        <f t="shared" si="12"/>
        <v>0.7485808255222848</v>
      </c>
      <c r="K172" s="4">
        <f t="shared" si="13"/>
        <v>0.7731552273252279</v>
      </c>
      <c r="L172" s="4">
        <f t="shared" si="14"/>
        <v>0.7305323165309512</v>
      </c>
      <c r="M172" s="4">
        <f t="shared" si="15"/>
        <v>0.7507561231261546</v>
      </c>
      <c r="N172" s="5">
        <f t="shared" si="16"/>
        <v>-0.24131653531636088</v>
      </c>
      <c r="O172" s="5">
        <f t="shared" si="17"/>
        <v>-0.2514191744777152</v>
      </c>
      <c r="P172" s="6">
        <f t="shared" si="18"/>
        <v>-0.2268447726747721</v>
      </c>
      <c r="Q172" s="6">
        <f t="shared" si="19"/>
        <v>-0.2694676834690488</v>
      </c>
      <c r="R172" s="6">
        <f t="shared" si="20"/>
        <v>-0.2492438768738454</v>
      </c>
      <c r="S172" s="1">
        <v>0.1945</v>
      </c>
      <c r="T172" s="1">
        <v>0.003845810306508</v>
      </c>
      <c r="U172" s="1">
        <v>0.0148111198801511</v>
      </c>
      <c r="V172" s="1">
        <v>0.00191984183575786</v>
      </c>
      <c r="W172" s="1">
        <v>0.171960091929766</v>
      </c>
      <c r="X172" s="1">
        <v>0.0118672489723299</v>
      </c>
      <c r="Y172" s="1">
        <v>0.0161248</v>
      </c>
      <c r="Z172" s="1">
        <v>0.0471642</v>
      </c>
      <c r="AA172" s="1">
        <v>0.009361</v>
      </c>
      <c r="AB172" s="1">
        <v>0.0395613</v>
      </c>
      <c r="AC172" s="8">
        <f t="shared" si="21"/>
        <v>0.028052825000000003</v>
      </c>
      <c r="AD172">
        <v>3728</v>
      </c>
      <c r="AE172" t="s">
        <v>1025</v>
      </c>
      <c r="AF172" t="s">
        <v>1026</v>
      </c>
      <c r="AG172" t="s">
        <v>1027</v>
      </c>
      <c r="AH172" s="9" t="s">
        <v>1028</v>
      </c>
      <c r="AI172" t="s">
        <v>37</v>
      </c>
      <c r="AJ172" t="s">
        <v>1029</v>
      </c>
      <c r="AK172" t="s">
        <v>1030</v>
      </c>
      <c r="AL172" s="14" t="s">
        <v>1379</v>
      </c>
      <c r="AM172">
        <v>1</v>
      </c>
      <c r="AN172">
        <v>0</v>
      </c>
    </row>
    <row r="173" spans="1:40" ht="15">
      <c r="A173" s="1" t="s">
        <v>936</v>
      </c>
      <c r="B173" s="1" t="s">
        <v>937</v>
      </c>
      <c r="C173" s="1">
        <v>7.78789</v>
      </c>
      <c r="D173" s="3">
        <v>0.802</v>
      </c>
      <c r="E173" s="1">
        <v>-0.03596</v>
      </c>
      <c r="F173" s="1">
        <v>-0.26092</v>
      </c>
      <c r="G173" s="1">
        <v>-0.36588</v>
      </c>
      <c r="H173" s="1">
        <v>-0.30095</v>
      </c>
      <c r="I173" s="4">
        <f t="shared" si="11"/>
        <v>0.9753825044980634</v>
      </c>
      <c r="J173" s="4">
        <f t="shared" si="12"/>
        <v>0.8345555574588794</v>
      </c>
      <c r="K173" s="4">
        <f t="shared" si="13"/>
        <v>0.7759953970731523</v>
      </c>
      <c r="L173" s="4">
        <f t="shared" si="14"/>
        <v>0.8117177124819848</v>
      </c>
      <c r="M173" s="4">
        <f t="shared" si="15"/>
        <v>0.8074228890046721</v>
      </c>
      <c r="N173" s="5">
        <f t="shared" si="16"/>
        <v>-0.024617495501936593</v>
      </c>
      <c r="O173" s="5">
        <f t="shared" si="17"/>
        <v>-0.16544444254112056</v>
      </c>
      <c r="P173" s="6">
        <f t="shared" si="18"/>
        <v>-0.22400460292684765</v>
      </c>
      <c r="Q173" s="6">
        <f t="shared" si="19"/>
        <v>-0.18828228751801523</v>
      </c>
      <c r="R173" s="6">
        <f t="shared" si="20"/>
        <v>-0.19257711099532782</v>
      </c>
      <c r="S173" s="1">
        <v>0.00723</v>
      </c>
      <c r="T173" s="1">
        <v>0.0177635514203061</v>
      </c>
      <c r="U173" s="1">
        <v>0.00257407298270554</v>
      </c>
      <c r="V173" s="1">
        <v>0.00696724298043608</v>
      </c>
      <c r="W173" s="1">
        <v>0.915072679789705</v>
      </c>
      <c r="X173" s="1">
        <v>0.00532449513178257</v>
      </c>
      <c r="Y173" s="1">
        <v>0.0544965</v>
      </c>
      <c r="Z173" s="1">
        <v>0.0117565</v>
      </c>
      <c r="AA173" s="1">
        <v>0.0258756</v>
      </c>
      <c r="AB173" s="1">
        <v>0.0209012</v>
      </c>
      <c r="AC173" s="8">
        <f t="shared" si="21"/>
        <v>0.02825745</v>
      </c>
      <c r="AD173">
        <v>825</v>
      </c>
      <c r="AE173" t="s">
        <v>938</v>
      </c>
      <c r="AF173" t="s">
        <v>939</v>
      </c>
      <c r="AG173" s="9" t="s">
        <v>941</v>
      </c>
      <c r="AH173" t="s">
        <v>942</v>
      </c>
      <c r="AI173" t="s">
        <v>37</v>
      </c>
      <c r="AJ173" t="s">
        <v>943</v>
      </c>
      <c r="AK173" t="s">
        <v>944</v>
      </c>
      <c r="AL173" s="14" t="s">
        <v>1381</v>
      </c>
      <c r="AM173">
        <v>1</v>
      </c>
      <c r="AN173">
        <v>0</v>
      </c>
    </row>
    <row r="174" spans="1:40" ht="15">
      <c r="A174" s="1" t="s">
        <v>1031</v>
      </c>
      <c r="B174" s="1" t="s">
        <v>1032</v>
      </c>
      <c r="C174" s="1">
        <v>6.16716</v>
      </c>
      <c r="D174" s="3">
        <v>0.427</v>
      </c>
      <c r="E174" s="1">
        <v>-0.1748</v>
      </c>
      <c r="F174" s="1">
        <v>-0.17132</v>
      </c>
      <c r="G174" s="1">
        <v>-0.25499</v>
      </c>
      <c r="H174" s="1">
        <v>-0.21674</v>
      </c>
      <c r="I174" s="4">
        <f aca="true" t="shared" si="22" ref="I174:I237">2^E174</f>
        <v>0.885890321065847</v>
      </c>
      <c r="J174" s="4">
        <f aca="true" t="shared" si="23" ref="J174:J237">2^F174</f>
        <v>0.8880298026826976</v>
      </c>
      <c r="K174" s="4">
        <f aca="true" t="shared" si="24" ref="K174:K237">2^G174</f>
        <v>0.8379929431722767</v>
      </c>
      <c r="L174" s="4">
        <f aca="true" t="shared" si="25" ref="L174:L237">2^H174</f>
        <v>0.8605076958438646</v>
      </c>
      <c r="M174" s="4">
        <f aca="true" t="shared" si="26" ref="M174:M237">AVERAGE(J174,K174,L174)</f>
        <v>0.8621768138996129</v>
      </c>
      <c r="N174" s="5">
        <f aca="true" t="shared" si="27" ref="N174:N237">(2^E174)-1</f>
        <v>-0.11410967893415302</v>
      </c>
      <c r="O174" s="5">
        <f aca="true" t="shared" si="28" ref="O174:O237">(2^F174)-1</f>
        <v>-0.1119701973173024</v>
      </c>
      <c r="P174" s="6">
        <f aca="true" t="shared" si="29" ref="P174:P237">(2^G174)-1</f>
        <v>-0.16200705682772332</v>
      </c>
      <c r="Q174" s="6">
        <f aca="true" t="shared" si="30" ref="Q174:Q237">(2^H174)-1</f>
        <v>-0.13949230415613545</v>
      </c>
      <c r="R174" s="6">
        <f aca="true" t="shared" si="31" ref="R174:R237">AVERAGE(O174:Q174)</f>
        <v>-0.13782318610038705</v>
      </c>
      <c r="S174" s="1">
        <v>-0.01956</v>
      </c>
      <c r="T174" s="1">
        <v>0.01845834090236</v>
      </c>
      <c r="U174" s="1">
        <v>0.00157445564193839</v>
      </c>
      <c r="V174" s="1">
        <v>0.00358801967578889</v>
      </c>
      <c r="W174" s="1">
        <v>0.580121749399957</v>
      </c>
      <c r="X174" s="1">
        <v>0.0124681285892703</v>
      </c>
      <c r="Y174" s="1">
        <v>0.056178</v>
      </c>
      <c r="Z174" s="1">
        <v>0.0080309</v>
      </c>
      <c r="AA174" s="1">
        <v>0.0152731</v>
      </c>
      <c r="AB174" s="1">
        <v>0.0411366</v>
      </c>
      <c r="AC174" s="8">
        <f aca="true" t="shared" si="32" ref="AC174:AC237">(AB174+AA174+Z174+Y174)/4</f>
        <v>0.030154649999999998</v>
      </c>
      <c r="AD174">
        <v>8659</v>
      </c>
      <c r="AE174" t="s">
        <v>1033</v>
      </c>
      <c r="AF174" t="s">
        <v>1034</v>
      </c>
      <c r="AG174" t="s">
        <v>1035</v>
      </c>
      <c r="AH174" t="s">
        <v>1036</v>
      </c>
      <c r="AI174" t="s">
        <v>37</v>
      </c>
      <c r="AJ174" t="s">
        <v>1037</v>
      </c>
      <c r="AK174" t="s">
        <v>1038</v>
      </c>
      <c r="AL174" s="14" t="s">
        <v>1380</v>
      </c>
      <c r="AM174">
        <v>1</v>
      </c>
      <c r="AN174">
        <v>0</v>
      </c>
    </row>
    <row r="175" spans="1:40" ht="15">
      <c r="A175" s="1" t="s">
        <v>280</v>
      </c>
      <c r="B175" s="1" t="s">
        <v>281</v>
      </c>
      <c r="C175" s="1">
        <v>8.48875</v>
      </c>
      <c r="D175" s="3">
        <v>0.892</v>
      </c>
      <c r="E175" s="1">
        <v>-0.6087</v>
      </c>
      <c r="F175" s="1">
        <v>-0.74647</v>
      </c>
      <c r="G175" s="1">
        <v>-1.82091</v>
      </c>
      <c r="H175" s="1">
        <v>-0.47419</v>
      </c>
      <c r="I175" s="4">
        <f t="shared" si="22"/>
        <v>0.6557873600783362</v>
      </c>
      <c r="J175" s="4">
        <f t="shared" si="23"/>
        <v>0.5960602205245167</v>
      </c>
      <c r="K175" s="4">
        <f t="shared" si="24"/>
        <v>0.2830423820795468</v>
      </c>
      <c r="L175" s="4">
        <f t="shared" si="25"/>
        <v>0.7198708474890437</v>
      </c>
      <c r="M175" s="4">
        <f t="shared" si="26"/>
        <v>0.5329911500310357</v>
      </c>
      <c r="N175" s="5">
        <f t="shared" si="27"/>
        <v>-0.34421263992166384</v>
      </c>
      <c r="O175" s="5">
        <f t="shared" si="28"/>
        <v>-0.4039397794754833</v>
      </c>
      <c r="P175" s="6">
        <f t="shared" si="29"/>
        <v>-0.7169576179204532</v>
      </c>
      <c r="Q175" s="6">
        <f t="shared" si="30"/>
        <v>-0.28012915251095627</v>
      </c>
      <c r="R175" s="6">
        <f t="shared" si="31"/>
        <v>-0.46700884996896425</v>
      </c>
      <c r="S175" s="1">
        <v>0.23973</v>
      </c>
      <c r="T175" s="1">
        <v>0.00226062276798656</v>
      </c>
      <c r="U175" s="7">
        <v>1.11817222723058E-08</v>
      </c>
      <c r="V175" s="1">
        <v>0.0431675045833759</v>
      </c>
      <c r="W175" s="1">
        <v>0.0489454481706563</v>
      </c>
      <c r="X175" s="7">
        <v>3.90310355480317E-07</v>
      </c>
      <c r="Y175" s="1">
        <v>0.0106215</v>
      </c>
      <c r="Z175" s="7">
        <v>1.37E-05</v>
      </c>
      <c r="AA175" s="1">
        <v>0.1100268</v>
      </c>
      <c r="AB175" s="7">
        <v>4.33E-05</v>
      </c>
      <c r="AC175" s="8">
        <f t="shared" si="32"/>
        <v>0.030176325</v>
      </c>
      <c r="AD175">
        <v>27348</v>
      </c>
      <c r="AE175" t="s">
        <v>282</v>
      </c>
      <c r="AF175" t="s">
        <v>283</v>
      </c>
      <c r="AG175" t="s">
        <v>372</v>
      </c>
      <c r="AH175" t="s">
        <v>291</v>
      </c>
      <c r="AI175" t="s">
        <v>37</v>
      </c>
      <c r="AJ175" t="s">
        <v>292</v>
      </c>
      <c r="AK175" t="s">
        <v>293</v>
      </c>
      <c r="AL175" s="14" t="s">
        <v>1379</v>
      </c>
      <c r="AM175">
        <v>1</v>
      </c>
      <c r="AN175">
        <v>0</v>
      </c>
    </row>
    <row r="176" spans="1:40" ht="15">
      <c r="A176" s="1" t="s">
        <v>679</v>
      </c>
      <c r="B176" s="1" t="s">
        <v>680</v>
      </c>
      <c r="C176" s="1">
        <v>9.59645</v>
      </c>
      <c r="D176" s="3">
        <v>0.959</v>
      </c>
      <c r="E176" s="1">
        <v>-0.36335</v>
      </c>
      <c r="F176" s="1">
        <v>-0.29325</v>
      </c>
      <c r="G176" s="1">
        <v>-0.75241</v>
      </c>
      <c r="H176" s="1">
        <v>-0.57138</v>
      </c>
      <c r="I176" s="4">
        <f t="shared" si="22"/>
        <v>0.7773574249172516</v>
      </c>
      <c r="J176" s="4">
        <f t="shared" si="23"/>
        <v>0.8160616211947433</v>
      </c>
      <c r="K176" s="4">
        <f t="shared" si="24"/>
        <v>0.5936111105174675</v>
      </c>
      <c r="L176" s="4">
        <f t="shared" si="25"/>
        <v>0.6729727530085765</v>
      </c>
      <c r="M176" s="4">
        <f t="shared" si="26"/>
        <v>0.6942151615735958</v>
      </c>
      <c r="N176" s="5">
        <f t="shared" si="27"/>
        <v>-0.22264257508274843</v>
      </c>
      <c r="O176" s="5">
        <f t="shared" si="28"/>
        <v>-0.18393837880525665</v>
      </c>
      <c r="P176" s="6">
        <f t="shared" si="29"/>
        <v>-0.4063888894825325</v>
      </c>
      <c r="Q176" s="6">
        <f t="shared" si="30"/>
        <v>-0.3270272469914235</v>
      </c>
      <c r="R176" s="6">
        <f t="shared" si="31"/>
        <v>-0.3057848384264042</v>
      </c>
      <c r="S176" s="1">
        <v>0.05305</v>
      </c>
      <c r="T176" s="1">
        <v>0.04629430114662</v>
      </c>
      <c r="U176" s="7">
        <v>2.00864760943017E-05</v>
      </c>
      <c r="V176" s="1">
        <v>0.00030514252834069</v>
      </c>
      <c r="W176" s="1">
        <v>0.365985663943368</v>
      </c>
      <c r="X176" s="1">
        <v>0.000215996122559847</v>
      </c>
      <c r="Y176" s="1">
        <v>0.1161807</v>
      </c>
      <c r="Z176" s="1">
        <v>0.000375</v>
      </c>
      <c r="AA176" s="1">
        <v>0.0023435</v>
      </c>
      <c r="AB176" s="1">
        <v>0.0018231</v>
      </c>
      <c r="AC176" s="8">
        <f t="shared" si="32"/>
        <v>0.030180575</v>
      </c>
      <c r="AD176">
        <v>4496</v>
      </c>
      <c r="AE176" t="s">
        <v>681</v>
      </c>
      <c r="AF176" t="s">
        <v>44</v>
      </c>
      <c r="AG176" t="s">
        <v>682</v>
      </c>
      <c r="AH176" t="s">
        <v>44</v>
      </c>
      <c r="AI176" t="s">
        <v>37</v>
      </c>
      <c r="AJ176" t="s">
        <v>683</v>
      </c>
      <c r="AK176" t="s">
        <v>684</v>
      </c>
      <c r="AL176" s="14" t="s">
        <v>1381</v>
      </c>
      <c r="AM176">
        <v>1</v>
      </c>
      <c r="AN176">
        <v>0</v>
      </c>
    </row>
    <row r="177" spans="1:40" ht="15">
      <c r="A177" s="1" t="s">
        <v>742</v>
      </c>
      <c r="B177" s="1" t="s">
        <v>263</v>
      </c>
      <c r="C177" s="1">
        <v>5.33946</v>
      </c>
      <c r="D177" s="3">
        <v>0.253</v>
      </c>
      <c r="E177" s="1">
        <v>-0.65504</v>
      </c>
      <c r="F177" s="1">
        <v>-0.6443</v>
      </c>
      <c r="G177" s="1">
        <v>-1.52417</v>
      </c>
      <c r="H177" s="1">
        <v>-0.7345</v>
      </c>
      <c r="I177" s="4">
        <f t="shared" si="22"/>
        <v>0.6350578834820431</v>
      </c>
      <c r="J177" s="4">
        <f t="shared" si="23"/>
        <v>0.6398031497635926</v>
      </c>
      <c r="K177" s="4">
        <f t="shared" si="24"/>
        <v>0.3476795216899875</v>
      </c>
      <c r="L177" s="4">
        <f t="shared" si="25"/>
        <v>0.6010262885106453</v>
      </c>
      <c r="M177" s="4">
        <f t="shared" si="26"/>
        <v>0.5295029866547418</v>
      </c>
      <c r="N177" s="5">
        <f t="shared" si="27"/>
        <v>-0.36494211651795694</v>
      </c>
      <c r="O177" s="5">
        <f t="shared" si="28"/>
        <v>-0.36019685023640735</v>
      </c>
      <c r="P177" s="6">
        <f t="shared" si="29"/>
        <v>-0.6523204783100125</v>
      </c>
      <c r="Q177" s="6">
        <f t="shared" si="30"/>
        <v>-0.3989737114893547</v>
      </c>
      <c r="R177" s="6">
        <f t="shared" si="31"/>
        <v>-0.4704970133452582</v>
      </c>
      <c r="S177" s="1">
        <v>0.18613</v>
      </c>
      <c r="T177" s="1">
        <v>0.0275525782095479</v>
      </c>
      <c r="U177" s="7">
        <v>1.41694248097519E-05</v>
      </c>
      <c r="V177" s="1">
        <v>0.0129190407300978</v>
      </c>
      <c r="W177" s="1">
        <v>0.248376490601934</v>
      </c>
      <c r="X177" s="1">
        <v>0.000528686288467917</v>
      </c>
      <c r="Y177" s="1">
        <v>0.0771701</v>
      </c>
      <c r="Z177" s="1">
        <v>0.0003008</v>
      </c>
      <c r="AA177" s="1">
        <v>0.0423071</v>
      </c>
      <c r="AB177" s="1">
        <v>0.0035116</v>
      </c>
      <c r="AC177" s="8">
        <f t="shared" si="32"/>
        <v>0.0308224</v>
      </c>
      <c r="AD177" t="s">
        <v>44</v>
      </c>
      <c r="AE177" t="s">
        <v>44</v>
      </c>
      <c r="AF177" t="s">
        <v>44</v>
      </c>
      <c r="AG177" t="s">
        <v>44</v>
      </c>
      <c r="AH177" t="s">
        <v>44</v>
      </c>
      <c r="AI177" t="s">
        <v>424</v>
      </c>
      <c r="AJ177" t="s">
        <v>44</v>
      </c>
      <c r="AK177" t="s">
        <v>743</v>
      </c>
      <c r="AL177" s="14" t="s">
        <v>263</v>
      </c>
      <c r="AM177">
        <v>1</v>
      </c>
      <c r="AN177">
        <v>0</v>
      </c>
    </row>
    <row r="178" spans="1:40" ht="15">
      <c r="A178" s="1" t="s">
        <v>859</v>
      </c>
      <c r="B178" s="1" t="s">
        <v>860</v>
      </c>
      <c r="C178" s="1">
        <v>8.237</v>
      </c>
      <c r="D178" s="3">
        <v>0.866</v>
      </c>
      <c r="E178" s="1">
        <v>-0.78247</v>
      </c>
      <c r="F178" s="1">
        <v>-0.50781</v>
      </c>
      <c r="G178" s="1">
        <v>-1.0016</v>
      </c>
      <c r="H178" s="1">
        <v>-0.68534</v>
      </c>
      <c r="I178" s="4">
        <f t="shared" si="22"/>
        <v>0.581370591487958</v>
      </c>
      <c r="J178" s="4">
        <f t="shared" si="23"/>
        <v>0.7032892156157942</v>
      </c>
      <c r="K178" s="4">
        <f t="shared" si="24"/>
        <v>0.49944578963184</v>
      </c>
      <c r="L178" s="4">
        <f t="shared" si="25"/>
        <v>0.6218592557821825</v>
      </c>
      <c r="M178" s="4">
        <f t="shared" si="26"/>
        <v>0.6081980870099389</v>
      </c>
      <c r="N178" s="5">
        <f t="shared" si="27"/>
        <v>-0.418629408512042</v>
      </c>
      <c r="O178" s="5">
        <f t="shared" si="28"/>
        <v>-0.29671078438420584</v>
      </c>
      <c r="P178" s="6">
        <f t="shared" si="29"/>
        <v>-0.50055421036816</v>
      </c>
      <c r="Q178" s="6">
        <f t="shared" si="30"/>
        <v>-0.3781407442178175</v>
      </c>
      <c r="R178" s="6">
        <f t="shared" si="31"/>
        <v>-0.3918019129900611</v>
      </c>
      <c r="S178" s="1">
        <v>-0.06233</v>
      </c>
      <c r="T178" s="1">
        <v>0.0329623825309194</v>
      </c>
      <c r="U178" s="1">
        <v>0.000253510781309764</v>
      </c>
      <c r="V178" s="1">
        <v>0.00505319104222173</v>
      </c>
      <c r="W178" s="1">
        <v>0.591496703651039</v>
      </c>
      <c r="X178" s="1">
        <v>0.00279629839179263</v>
      </c>
      <c r="Y178" s="1">
        <v>0.0889501</v>
      </c>
      <c r="Z178" s="1">
        <v>0.0020492</v>
      </c>
      <c r="AA178" s="1">
        <v>0.0200369</v>
      </c>
      <c r="AB178" s="1">
        <v>0.01254</v>
      </c>
      <c r="AC178" s="8">
        <f t="shared" si="32"/>
        <v>0.03089405</v>
      </c>
      <c r="AD178">
        <v>3627</v>
      </c>
      <c r="AE178" t="s">
        <v>861</v>
      </c>
      <c r="AF178" s="9" t="s">
        <v>862</v>
      </c>
      <c r="AG178" t="s">
        <v>863</v>
      </c>
      <c r="AH178" t="s">
        <v>716</v>
      </c>
      <c r="AI178" t="s">
        <v>37</v>
      </c>
      <c r="AJ178" t="s">
        <v>864</v>
      </c>
      <c r="AK178" t="s">
        <v>865</v>
      </c>
      <c r="AL178" s="14" t="s">
        <v>1380</v>
      </c>
      <c r="AM178">
        <v>1</v>
      </c>
      <c r="AN178">
        <v>0</v>
      </c>
    </row>
    <row r="179" spans="1:40" ht="15">
      <c r="A179" s="1" t="s">
        <v>566</v>
      </c>
      <c r="B179" s="1" t="s">
        <v>567</v>
      </c>
      <c r="C179" s="1">
        <v>11.0806</v>
      </c>
      <c r="D179" s="3">
        <v>0.989</v>
      </c>
      <c r="E179" s="1">
        <v>-0.62294</v>
      </c>
      <c r="F179" s="1">
        <v>-0.54635</v>
      </c>
      <c r="G179" s="1">
        <v>-1.31507</v>
      </c>
      <c r="H179" s="1">
        <v>-0.48821</v>
      </c>
      <c r="I179" s="4">
        <f t="shared" si="22"/>
        <v>0.6493463063570725</v>
      </c>
      <c r="J179" s="4">
        <f t="shared" si="23"/>
        <v>0.6847503483598196</v>
      </c>
      <c r="K179" s="4">
        <f t="shared" si="24"/>
        <v>0.4019059942980048</v>
      </c>
      <c r="L179" s="4">
        <f t="shared" si="25"/>
        <v>0.7129090794362876</v>
      </c>
      <c r="M179" s="4">
        <f t="shared" si="26"/>
        <v>0.5998551406980374</v>
      </c>
      <c r="N179" s="5">
        <f t="shared" si="27"/>
        <v>-0.35065369364292753</v>
      </c>
      <c r="O179" s="5">
        <f t="shared" si="28"/>
        <v>-0.3152496516401804</v>
      </c>
      <c r="P179" s="6">
        <f t="shared" si="29"/>
        <v>-0.5980940057019952</v>
      </c>
      <c r="Q179" s="6">
        <f t="shared" si="30"/>
        <v>-0.28709092056371244</v>
      </c>
      <c r="R179" s="6">
        <f t="shared" si="31"/>
        <v>-0.4001448593019627</v>
      </c>
      <c r="S179" s="1">
        <v>0.08738</v>
      </c>
      <c r="T179" s="1">
        <v>0.0150237821554257</v>
      </c>
      <c r="U179" s="7">
        <v>1.75972266740911E-06</v>
      </c>
      <c r="V179" s="1">
        <v>0.0283713074877077</v>
      </c>
      <c r="W179" s="1">
        <v>0.229975056350027</v>
      </c>
      <c r="X179" s="7">
        <v>6.93473647015441E-05</v>
      </c>
      <c r="Y179" s="1">
        <v>0.0476887</v>
      </c>
      <c r="Z179" s="7">
        <v>9.12E-05</v>
      </c>
      <c r="AA179" s="1">
        <v>0.079016</v>
      </c>
      <c r="AB179" s="1">
        <v>0.0008369</v>
      </c>
      <c r="AC179" s="8">
        <f t="shared" si="32"/>
        <v>0.0319082</v>
      </c>
      <c r="AD179">
        <v>51246</v>
      </c>
      <c r="AE179" t="s">
        <v>568</v>
      </c>
      <c r="AF179" t="s">
        <v>569</v>
      </c>
      <c r="AG179" t="s">
        <v>456</v>
      </c>
      <c r="AH179" t="s">
        <v>570</v>
      </c>
      <c r="AI179" t="s">
        <v>37</v>
      </c>
      <c r="AJ179" t="s">
        <v>571</v>
      </c>
      <c r="AK179" t="s">
        <v>572</v>
      </c>
      <c r="AL179" s="14" t="s">
        <v>263</v>
      </c>
      <c r="AM179">
        <v>1</v>
      </c>
      <c r="AN179">
        <v>0</v>
      </c>
    </row>
    <row r="180" spans="1:40" ht="15">
      <c r="A180" s="1" t="s">
        <v>945</v>
      </c>
      <c r="B180" s="1" t="s">
        <v>946</v>
      </c>
      <c r="C180" s="1">
        <v>4.53589</v>
      </c>
      <c r="D180" s="3">
        <v>0.142</v>
      </c>
      <c r="E180" s="1">
        <v>-0.08827</v>
      </c>
      <c r="F180" s="1">
        <v>-0.21985</v>
      </c>
      <c r="G180" s="1">
        <v>-0.20316</v>
      </c>
      <c r="H180" s="1">
        <v>-0.309</v>
      </c>
      <c r="I180" s="4">
        <f t="shared" si="22"/>
        <v>0.9406500486287572</v>
      </c>
      <c r="J180" s="4">
        <f t="shared" si="23"/>
        <v>0.8586547079102826</v>
      </c>
      <c r="K180" s="4">
        <f t="shared" si="24"/>
        <v>0.868645843901612</v>
      </c>
      <c r="L180" s="4">
        <f t="shared" si="25"/>
        <v>0.807201074504765</v>
      </c>
      <c r="M180" s="4">
        <f t="shared" si="26"/>
        <v>0.8448338754388866</v>
      </c>
      <c r="N180" s="5">
        <f t="shared" si="27"/>
        <v>-0.05934995137124277</v>
      </c>
      <c r="O180" s="5">
        <f t="shared" si="28"/>
        <v>-0.14134529208971736</v>
      </c>
      <c r="P180" s="6">
        <f t="shared" si="29"/>
        <v>-0.13135415609838796</v>
      </c>
      <c r="Q180" s="6">
        <f t="shared" si="30"/>
        <v>-0.19279892549523503</v>
      </c>
      <c r="R180" s="6">
        <f t="shared" si="31"/>
        <v>-0.15516612456111345</v>
      </c>
      <c r="S180" s="1">
        <v>0.0284</v>
      </c>
      <c r="T180" s="1">
        <v>0.01006954819377</v>
      </c>
      <c r="U180" s="1">
        <v>0.0245096371608657</v>
      </c>
      <c r="V180" s="1">
        <v>0.000532098658839847</v>
      </c>
      <c r="W180" s="1">
        <v>0.467649971582068</v>
      </c>
      <c r="X180" s="1">
        <v>0.00573688877337464</v>
      </c>
      <c r="Y180" s="1">
        <v>0.034698</v>
      </c>
      <c r="Z180" s="1">
        <v>0.0703409</v>
      </c>
      <c r="AA180" s="1">
        <v>0.0035277</v>
      </c>
      <c r="AB180" s="1">
        <v>0.0221769</v>
      </c>
      <c r="AC180" s="8">
        <f t="shared" si="32"/>
        <v>0.032685875</v>
      </c>
      <c r="AD180" t="s">
        <v>947</v>
      </c>
      <c r="AE180" t="s">
        <v>948</v>
      </c>
      <c r="AF180" t="s">
        <v>949</v>
      </c>
      <c r="AG180" t="s">
        <v>950</v>
      </c>
      <c r="AH180" t="s">
        <v>951</v>
      </c>
      <c r="AI180" t="s">
        <v>248</v>
      </c>
      <c r="AJ180" t="s">
        <v>952</v>
      </c>
      <c r="AK180" t="s">
        <v>953</v>
      </c>
      <c r="AL180" s="14" t="s">
        <v>1379</v>
      </c>
      <c r="AM180">
        <v>1</v>
      </c>
      <c r="AN180">
        <v>0</v>
      </c>
    </row>
    <row r="181" spans="1:40" ht="15">
      <c r="A181" s="1" t="s">
        <v>889</v>
      </c>
      <c r="B181" s="1" t="s">
        <v>890</v>
      </c>
      <c r="C181" s="1">
        <v>8.16056</v>
      </c>
      <c r="D181" s="3">
        <v>0.856</v>
      </c>
      <c r="E181" s="1">
        <v>-0.34243</v>
      </c>
      <c r="F181" s="1">
        <v>-0.26838</v>
      </c>
      <c r="G181" s="1">
        <v>-0.33357</v>
      </c>
      <c r="H181" s="1">
        <v>-0.49364</v>
      </c>
      <c r="I181" s="4">
        <f t="shared" si="22"/>
        <v>0.7887117276926411</v>
      </c>
      <c r="J181" s="4">
        <f t="shared" si="23"/>
        <v>0.8302513104731164</v>
      </c>
      <c r="K181" s="4">
        <f t="shared" si="24"/>
        <v>0.7935703341930123</v>
      </c>
      <c r="L181" s="4">
        <f t="shared" si="25"/>
        <v>0.710230883194006</v>
      </c>
      <c r="M181" s="4">
        <f t="shared" si="26"/>
        <v>0.7780175092867115</v>
      </c>
      <c r="N181" s="5">
        <f t="shared" si="27"/>
        <v>-0.21128827230735892</v>
      </c>
      <c r="O181" s="5">
        <f t="shared" si="28"/>
        <v>-0.1697486895268836</v>
      </c>
      <c r="P181" s="6">
        <f t="shared" si="29"/>
        <v>-0.20642966580698774</v>
      </c>
      <c r="Q181" s="6">
        <f t="shared" si="30"/>
        <v>-0.28976911680599404</v>
      </c>
      <c r="R181" s="6">
        <f t="shared" si="31"/>
        <v>-0.22198249071328846</v>
      </c>
      <c r="S181" s="1">
        <v>-0.13631</v>
      </c>
      <c r="T181" s="1">
        <v>0.0275148010320085</v>
      </c>
      <c r="U181" s="1">
        <v>0.0116785638659099</v>
      </c>
      <c r="V181" s="1">
        <v>0.00016840765170557</v>
      </c>
      <c r="W181" s="1">
        <v>0.168550449424211</v>
      </c>
      <c r="X181" s="1">
        <v>0.00375539296997607</v>
      </c>
      <c r="Y181" s="1">
        <v>0.0770909</v>
      </c>
      <c r="Z181" s="1">
        <v>0.0390631</v>
      </c>
      <c r="AA181" s="1">
        <v>0.0015314</v>
      </c>
      <c r="AB181" s="1">
        <v>0.0158263</v>
      </c>
      <c r="AC181" s="8">
        <f t="shared" si="32"/>
        <v>0.033377925</v>
      </c>
      <c r="AD181">
        <v>430</v>
      </c>
      <c r="AE181" t="s">
        <v>891</v>
      </c>
      <c r="AF181" t="s">
        <v>892</v>
      </c>
      <c r="AG181" t="s">
        <v>893</v>
      </c>
      <c r="AH181" t="s">
        <v>186</v>
      </c>
      <c r="AI181" t="s">
        <v>37</v>
      </c>
      <c r="AJ181" t="s">
        <v>894</v>
      </c>
      <c r="AK181" t="s">
        <v>895</v>
      </c>
      <c r="AL181" s="14" t="s">
        <v>1379</v>
      </c>
      <c r="AM181">
        <v>1</v>
      </c>
      <c r="AN181">
        <v>0</v>
      </c>
    </row>
    <row r="182" spans="1:40" ht="15">
      <c r="A182" s="1" t="s">
        <v>815</v>
      </c>
      <c r="B182" s="1" t="s">
        <v>816</v>
      </c>
      <c r="C182" s="1">
        <v>7.13912</v>
      </c>
      <c r="D182" s="3">
        <v>0.672</v>
      </c>
      <c r="E182" s="1">
        <v>-0.10768</v>
      </c>
      <c r="F182" s="1">
        <v>-0.29414</v>
      </c>
      <c r="G182" s="1">
        <v>-0.65514</v>
      </c>
      <c r="H182" s="1">
        <v>-0.43729</v>
      </c>
      <c r="I182" s="4">
        <f t="shared" si="22"/>
        <v>0.9280793082208327</v>
      </c>
      <c r="J182" s="4">
        <f t="shared" si="23"/>
        <v>0.815558347223224</v>
      </c>
      <c r="K182" s="4">
        <f t="shared" si="24"/>
        <v>0.6350138661494423</v>
      </c>
      <c r="L182" s="4">
        <f t="shared" si="25"/>
        <v>0.7385205648701889</v>
      </c>
      <c r="M182" s="4">
        <f t="shared" si="26"/>
        <v>0.7296975927476185</v>
      </c>
      <c r="N182" s="5">
        <f t="shared" si="27"/>
        <v>-0.07192069177916727</v>
      </c>
      <c r="O182" s="5">
        <f t="shared" si="28"/>
        <v>-0.18444165277677604</v>
      </c>
      <c r="P182" s="6">
        <f t="shared" si="29"/>
        <v>-0.36498613385055767</v>
      </c>
      <c r="Q182" s="6">
        <f t="shared" si="30"/>
        <v>-0.2614794351298111</v>
      </c>
      <c r="R182" s="6">
        <f t="shared" si="31"/>
        <v>-0.2703024072523816</v>
      </c>
      <c r="S182" s="1">
        <v>-0.03227</v>
      </c>
      <c r="T182" s="1">
        <v>0.0471612188026144</v>
      </c>
      <c r="U182" s="1">
        <v>0.000148959914334773</v>
      </c>
      <c r="V182" s="1">
        <v>0.00431382225370554</v>
      </c>
      <c r="W182" s="1">
        <v>0.69004131345413</v>
      </c>
      <c r="X182" s="1">
        <v>0.0011666130250203</v>
      </c>
      <c r="Y182" s="1">
        <v>0.1178845</v>
      </c>
      <c r="Z182" s="1">
        <v>0.0014047</v>
      </c>
      <c r="AA182" s="1">
        <v>0.0176673</v>
      </c>
      <c r="AB182" s="1">
        <v>0.0063768</v>
      </c>
      <c r="AC182" s="8">
        <f t="shared" si="32"/>
        <v>0.035833325</v>
      </c>
      <c r="AD182">
        <v>580</v>
      </c>
      <c r="AE182" t="s">
        <v>817</v>
      </c>
      <c r="AF182" s="9" t="s">
        <v>818</v>
      </c>
      <c r="AG182" t="s">
        <v>819</v>
      </c>
      <c r="AH182" t="s">
        <v>820</v>
      </c>
      <c r="AI182" t="s">
        <v>37</v>
      </c>
      <c r="AJ182" t="s">
        <v>821</v>
      </c>
      <c r="AK182" t="s">
        <v>901</v>
      </c>
      <c r="AL182" s="14" t="s">
        <v>1380</v>
      </c>
      <c r="AM182">
        <v>1</v>
      </c>
      <c r="AN182">
        <v>0</v>
      </c>
    </row>
    <row r="183" spans="1:40" ht="15">
      <c r="A183" s="1" t="s">
        <v>954</v>
      </c>
      <c r="B183" s="1" t="s">
        <v>955</v>
      </c>
      <c r="C183" s="1">
        <v>7.58509</v>
      </c>
      <c r="D183" s="3">
        <v>0.766</v>
      </c>
      <c r="E183" s="1">
        <v>-0.28462</v>
      </c>
      <c r="F183" s="1">
        <v>-0.27701</v>
      </c>
      <c r="G183" s="1">
        <v>-0.52698</v>
      </c>
      <c r="H183" s="1">
        <v>-0.30333</v>
      </c>
      <c r="I183" s="4">
        <f t="shared" si="22"/>
        <v>0.8209578172816677</v>
      </c>
      <c r="J183" s="4">
        <f t="shared" si="23"/>
        <v>0.825299687951313</v>
      </c>
      <c r="K183" s="4">
        <f t="shared" si="24"/>
        <v>0.6940059804068811</v>
      </c>
      <c r="L183" s="4">
        <f t="shared" si="25"/>
        <v>0.8103797335825383</v>
      </c>
      <c r="M183" s="4">
        <f t="shared" si="26"/>
        <v>0.7765618006469109</v>
      </c>
      <c r="N183" s="5">
        <f t="shared" si="27"/>
        <v>-0.17904218271833228</v>
      </c>
      <c r="O183" s="5">
        <f t="shared" si="28"/>
        <v>-0.17470031204868697</v>
      </c>
      <c r="P183" s="6">
        <f t="shared" si="29"/>
        <v>-0.3059940195931189</v>
      </c>
      <c r="Q183" s="6">
        <f t="shared" si="30"/>
        <v>-0.18962026641746166</v>
      </c>
      <c r="R183" s="6">
        <f t="shared" si="31"/>
        <v>-0.22343819935308917</v>
      </c>
      <c r="S183" s="1">
        <v>-0.02796</v>
      </c>
      <c r="T183" s="1">
        <v>0.0262020903222601</v>
      </c>
      <c r="U183" s="1">
        <v>0.000226741185481955</v>
      </c>
      <c r="V183" s="1">
        <v>0.015641474045248</v>
      </c>
      <c r="W183" s="1">
        <v>0.608873059584168</v>
      </c>
      <c r="X183" s="1">
        <v>0.00578580362320225</v>
      </c>
      <c r="Y183" s="1">
        <v>0.0741814</v>
      </c>
      <c r="Z183" s="1">
        <v>0.0018904</v>
      </c>
      <c r="AA183" s="1">
        <v>0.0492823</v>
      </c>
      <c r="AB183" s="1">
        <v>0.0223356</v>
      </c>
      <c r="AC183" s="8">
        <f t="shared" si="32"/>
        <v>0.036922424999999995</v>
      </c>
      <c r="AD183">
        <v>873</v>
      </c>
      <c r="AE183" t="s">
        <v>956</v>
      </c>
      <c r="AF183" t="s">
        <v>957</v>
      </c>
      <c r="AG183" s="9" t="s">
        <v>958</v>
      </c>
      <c r="AH183" t="s">
        <v>77</v>
      </c>
      <c r="AI183" t="s">
        <v>37</v>
      </c>
      <c r="AJ183" t="s">
        <v>959</v>
      </c>
      <c r="AK183" t="s">
        <v>960</v>
      </c>
      <c r="AL183" s="14" t="s">
        <v>1380</v>
      </c>
      <c r="AM183">
        <v>1</v>
      </c>
      <c r="AN183">
        <v>0</v>
      </c>
    </row>
    <row r="184" spans="1:40" ht="15">
      <c r="A184" s="1" t="s">
        <v>905</v>
      </c>
      <c r="B184" s="1" t="s">
        <v>906</v>
      </c>
      <c r="C184" s="1">
        <v>7.24222</v>
      </c>
      <c r="D184" s="3">
        <v>0.696</v>
      </c>
      <c r="E184" s="1">
        <v>-0.70578</v>
      </c>
      <c r="F184" s="1">
        <v>-0.42742</v>
      </c>
      <c r="G184" s="1">
        <v>-0.63966</v>
      </c>
      <c r="H184" s="1">
        <v>-0.93431</v>
      </c>
      <c r="I184" s="4">
        <f t="shared" si="22"/>
        <v>0.613110917641188</v>
      </c>
      <c r="J184" s="4">
        <f t="shared" si="23"/>
        <v>0.743590374323831</v>
      </c>
      <c r="K184" s="4">
        <f t="shared" si="24"/>
        <v>0.6418641991205389</v>
      </c>
      <c r="L184" s="4">
        <f t="shared" si="25"/>
        <v>0.5232926860623244</v>
      </c>
      <c r="M184" s="4">
        <f t="shared" si="26"/>
        <v>0.6362490865022314</v>
      </c>
      <c r="N184" s="5">
        <f t="shared" si="27"/>
        <v>-0.38688908235881203</v>
      </c>
      <c r="O184" s="5">
        <f t="shared" si="28"/>
        <v>-0.256409625676169</v>
      </c>
      <c r="P184" s="6">
        <f t="shared" si="29"/>
        <v>-0.35813580087946106</v>
      </c>
      <c r="Q184" s="6">
        <f t="shared" si="30"/>
        <v>-0.4767073139376756</v>
      </c>
      <c r="R184" s="6">
        <f t="shared" si="31"/>
        <v>-0.36375091349776856</v>
      </c>
      <c r="S184" s="1">
        <v>0.02645</v>
      </c>
      <c r="T184" s="1">
        <v>0.046435116544851</v>
      </c>
      <c r="U184" s="1">
        <v>0.00662074546771082</v>
      </c>
      <c r="V184" s="7">
        <v>7.46468283852423E-05</v>
      </c>
      <c r="W184" s="1">
        <v>0.747019169808124</v>
      </c>
      <c r="X184" s="1">
        <v>0.00123268343975469</v>
      </c>
      <c r="Y184" s="1">
        <v>0.1164659</v>
      </c>
      <c r="Z184" s="1">
        <v>0.0248619</v>
      </c>
      <c r="AA184" s="1">
        <v>0.0008797</v>
      </c>
      <c r="AB184" s="1">
        <v>0.0066532</v>
      </c>
      <c r="AC184" s="8">
        <f t="shared" si="32"/>
        <v>0.037215175</v>
      </c>
      <c r="AD184">
        <v>4343</v>
      </c>
      <c r="AE184" t="s">
        <v>907</v>
      </c>
      <c r="AF184" t="s">
        <v>908</v>
      </c>
      <c r="AG184" t="s">
        <v>822</v>
      </c>
      <c r="AH184" t="s">
        <v>44</v>
      </c>
      <c r="AI184" t="s">
        <v>37</v>
      </c>
      <c r="AJ184" t="s">
        <v>823</v>
      </c>
      <c r="AK184" t="s">
        <v>824</v>
      </c>
      <c r="AL184" s="14" t="s">
        <v>263</v>
      </c>
      <c r="AM184">
        <v>1</v>
      </c>
      <c r="AN184">
        <v>0</v>
      </c>
    </row>
    <row r="185" spans="1:40" ht="15">
      <c r="A185" s="1" t="s">
        <v>380</v>
      </c>
      <c r="B185" s="1" t="s">
        <v>381</v>
      </c>
      <c r="C185" s="1">
        <v>9.04389</v>
      </c>
      <c r="D185" s="3">
        <v>0.933</v>
      </c>
      <c r="E185" s="1">
        <v>-0.28784</v>
      </c>
      <c r="F185" s="1">
        <v>-0.27652</v>
      </c>
      <c r="G185" s="1">
        <v>-0.9104</v>
      </c>
      <c r="H185" s="1">
        <v>-0.30328</v>
      </c>
      <c r="I185" s="4">
        <f t="shared" si="22"/>
        <v>0.819127536973388</v>
      </c>
      <c r="J185" s="4">
        <f t="shared" si="23"/>
        <v>0.8255800420930475</v>
      </c>
      <c r="K185" s="4">
        <f t="shared" si="24"/>
        <v>0.5320375586417762</v>
      </c>
      <c r="L185" s="4">
        <f t="shared" si="25"/>
        <v>0.8104078196906065</v>
      </c>
      <c r="M185" s="4">
        <f t="shared" si="26"/>
        <v>0.72267514014181</v>
      </c>
      <c r="N185" s="5">
        <f t="shared" si="27"/>
        <v>-0.18087246302661197</v>
      </c>
      <c r="O185" s="5">
        <f t="shared" si="28"/>
        <v>-0.17441995790695253</v>
      </c>
      <c r="P185" s="6">
        <f t="shared" si="29"/>
        <v>-0.46796244135822385</v>
      </c>
      <c r="Q185" s="6">
        <f t="shared" si="30"/>
        <v>-0.1895921803093935</v>
      </c>
      <c r="R185" s="6">
        <f t="shared" si="31"/>
        <v>-0.27732485985818994</v>
      </c>
      <c r="S185" s="1">
        <v>0.08113</v>
      </c>
      <c r="T185" s="1">
        <v>0.0329156505784591</v>
      </c>
      <c r="U185" s="7">
        <v>7.60145014569123E-08</v>
      </c>
      <c r="V185" s="1">
        <v>0.0201264856612837</v>
      </c>
      <c r="W185" s="1">
        <v>0.0915990268033093</v>
      </c>
      <c r="X185" s="7">
        <v>2.76509057084429E-06</v>
      </c>
      <c r="Y185" s="1">
        <v>0.0888514</v>
      </c>
      <c r="Z185" s="7">
        <v>2.26E-05</v>
      </c>
      <c r="AA185" s="1">
        <v>0.0601772</v>
      </c>
      <c r="AB185" s="1">
        <v>0.0001149</v>
      </c>
      <c r="AC185" s="8">
        <f t="shared" si="32"/>
        <v>0.037291525</v>
      </c>
      <c r="AD185">
        <v>10475</v>
      </c>
      <c r="AE185" t="s">
        <v>382</v>
      </c>
      <c r="AF185" t="s">
        <v>383</v>
      </c>
      <c r="AG185" t="s">
        <v>384</v>
      </c>
      <c r="AH185" t="s">
        <v>54</v>
      </c>
      <c r="AI185" t="s">
        <v>37</v>
      </c>
      <c r="AJ185" t="s">
        <v>385</v>
      </c>
      <c r="AK185" t="s">
        <v>386</v>
      </c>
      <c r="AL185" s="14" t="s">
        <v>1379</v>
      </c>
      <c r="AM185">
        <v>1</v>
      </c>
      <c r="AN185">
        <v>0</v>
      </c>
    </row>
    <row r="186" spans="1:40" ht="15">
      <c r="A186" s="1" t="s">
        <v>997</v>
      </c>
      <c r="B186" s="1" t="s">
        <v>263</v>
      </c>
      <c r="C186" s="1">
        <v>6.14133</v>
      </c>
      <c r="D186" s="3">
        <v>0.421</v>
      </c>
      <c r="E186" s="1">
        <v>-0.17079</v>
      </c>
      <c r="F186" s="1">
        <v>-0.38633</v>
      </c>
      <c r="G186" s="1">
        <v>-0.64981</v>
      </c>
      <c r="H186" s="1">
        <v>-0.48587</v>
      </c>
      <c r="I186" s="4">
        <f t="shared" si="22"/>
        <v>0.888356096351566</v>
      </c>
      <c r="J186" s="4">
        <f t="shared" si="23"/>
        <v>0.7650733631082738</v>
      </c>
      <c r="K186" s="4">
        <f t="shared" si="24"/>
        <v>0.6373642477064828</v>
      </c>
      <c r="L186" s="4">
        <f t="shared" si="25"/>
        <v>0.7140663308419469</v>
      </c>
      <c r="M186" s="4">
        <f t="shared" si="26"/>
        <v>0.7055013138855678</v>
      </c>
      <c r="N186" s="5">
        <f t="shared" si="27"/>
        <v>-0.11164390364843402</v>
      </c>
      <c r="O186" s="5">
        <f t="shared" si="28"/>
        <v>-0.23492663689172621</v>
      </c>
      <c r="P186" s="6">
        <f t="shared" si="29"/>
        <v>-0.3626357522935172</v>
      </c>
      <c r="Q186" s="6">
        <f t="shared" si="30"/>
        <v>-0.28593366915805307</v>
      </c>
      <c r="R186" s="6">
        <f t="shared" si="31"/>
        <v>-0.29449868611443214</v>
      </c>
      <c r="S186" s="1">
        <v>0.10892</v>
      </c>
      <c r="T186" s="1">
        <v>0.0310471991465632</v>
      </c>
      <c r="U186" s="1">
        <v>0.00121864528136159</v>
      </c>
      <c r="V186" s="1">
        <v>0.00780126324280607</v>
      </c>
      <c r="W186" s="1">
        <v>0.215942041473941</v>
      </c>
      <c r="X186" s="1">
        <v>0.0086825551904972</v>
      </c>
      <c r="Y186" s="1">
        <v>0.0848417</v>
      </c>
      <c r="Z186" s="1">
        <v>0.0065934</v>
      </c>
      <c r="AA186" s="1">
        <v>0.0283157</v>
      </c>
      <c r="AB186" s="1">
        <v>0.0308564</v>
      </c>
      <c r="AC186" s="8">
        <f t="shared" si="32"/>
        <v>0.0376518</v>
      </c>
      <c r="AD186" t="s">
        <v>44</v>
      </c>
      <c r="AE186" t="s">
        <v>44</v>
      </c>
      <c r="AF186" t="s">
        <v>44</v>
      </c>
      <c r="AG186" t="s">
        <v>44</v>
      </c>
      <c r="AH186" t="s">
        <v>44</v>
      </c>
      <c r="AI186" t="s">
        <v>165</v>
      </c>
      <c r="AJ186" t="s">
        <v>998</v>
      </c>
      <c r="AK186" t="s">
        <v>999</v>
      </c>
      <c r="AL186" s="14" t="s">
        <v>263</v>
      </c>
      <c r="AM186">
        <v>1</v>
      </c>
      <c r="AN186">
        <v>0</v>
      </c>
    </row>
    <row r="187" spans="1:40" ht="15">
      <c r="A187" s="1" t="s">
        <v>971</v>
      </c>
      <c r="B187" s="1" t="s">
        <v>263</v>
      </c>
      <c r="C187" s="1">
        <v>7.27589</v>
      </c>
      <c r="D187" s="3">
        <v>0.703</v>
      </c>
      <c r="E187" s="1">
        <v>-0.30595</v>
      </c>
      <c r="F187" s="1">
        <v>-0.46784</v>
      </c>
      <c r="G187" s="1">
        <v>-0.86546</v>
      </c>
      <c r="H187" s="1">
        <v>-0.53778</v>
      </c>
      <c r="I187" s="4">
        <f t="shared" si="22"/>
        <v>0.8089093825388328</v>
      </c>
      <c r="J187" s="4">
        <f t="shared" si="23"/>
        <v>0.7230463312305939</v>
      </c>
      <c r="K187" s="4">
        <f t="shared" si="24"/>
        <v>0.5488713726139367</v>
      </c>
      <c r="L187" s="4">
        <f t="shared" si="25"/>
        <v>0.6888300565175175</v>
      </c>
      <c r="M187" s="4">
        <f t="shared" si="26"/>
        <v>0.6535825867873494</v>
      </c>
      <c r="N187" s="5">
        <f t="shared" si="27"/>
        <v>-0.19109061746116718</v>
      </c>
      <c r="O187" s="5">
        <f t="shared" si="28"/>
        <v>-0.2769536687694061</v>
      </c>
      <c r="P187" s="6">
        <f t="shared" si="29"/>
        <v>-0.4511286273860633</v>
      </c>
      <c r="Q187" s="6">
        <f t="shared" si="30"/>
        <v>-0.3111699434824825</v>
      </c>
      <c r="R187" s="6">
        <f t="shared" si="31"/>
        <v>-0.3464174132126507</v>
      </c>
      <c r="S187" s="1">
        <v>0.00691</v>
      </c>
      <c r="T187" s="1">
        <v>0.0290786387972258</v>
      </c>
      <c r="U187" s="1">
        <v>0.000384474891681137</v>
      </c>
      <c r="V187" s="1">
        <v>0.0130918842672345</v>
      </c>
      <c r="W187" s="1">
        <v>0.929060303134925</v>
      </c>
      <c r="X187" s="1">
        <v>0.00676721276331571</v>
      </c>
      <c r="Y187" s="1">
        <v>0.0805453</v>
      </c>
      <c r="Z187" s="1">
        <v>0.0027764</v>
      </c>
      <c r="AA187" s="1">
        <v>0.0427504</v>
      </c>
      <c r="AB187" s="1">
        <v>0.0252946</v>
      </c>
      <c r="AC187" s="8">
        <f t="shared" si="32"/>
        <v>0.037841675</v>
      </c>
      <c r="AD187" t="s">
        <v>44</v>
      </c>
      <c r="AE187" t="s">
        <v>44</v>
      </c>
      <c r="AF187" t="s">
        <v>44</v>
      </c>
      <c r="AG187" t="s">
        <v>44</v>
      </c>
      <c r="AH187" t="s">
        <v>44</v>
      </c>
      <c r="AI187" t="s">
        <v>165</v>
      </c>
      <c r="AJ187" t="s">
        <v>972</v>
      </c>
      <c r="AK187" t="s">
        <v>973</v>
      </c>
      <c r="AL187" s="14" t="s">
        <v>263</v>
      </c>
      <c r="AM187">
        <v>1</v>
      </c>
      <c r="AN187">
        <v>0</v>
      </c>
    </row>
    <row r="188" spans="1:40" ht="15">
      <c r="A188" s="1" t="s">
        <v>961</v>
      </c>
      <c r="B188" s="1" t="s">
        <v>263</v>
      </c>
      <c r="C188" s="1">
        <v>6.91297</v>
      </c>
      <c r="D188" s="3">
        <v>0.618</v>
      </c>
      <c r="E188" s="1">
        <v>-0.46108</v>
      </c>
      <c r="F188" s="1">
        <v>-0.5581</v>
      </c>
      <c r="G188" s="1">
        <v>-0.80524</v>
      </c>
      <c r="H188" s="1">
        <v>-0.40561</v>
      </c>
      <c r="I188" s="4">
        <f t="shared" si="22"/>
        <v>0.7264422411574922</v>
      </c>
      <c r="J188" s="4">
        <f t="shared" si="23"/>
        <v>0.6791960623592586</v>
      </c>
      <c r="K188" s="4">
        <f t="shared" si="24"/>
        <v>0.5722668727397716</v>
      </c>
      <c r="L188" s="4">
        <f t="shared" si="25"/>
        <v>0.7549170314379059</v>
      </c>
      <c r="M188" s="4">
        <f t="shared" si="26"/>
        <v>0.6687933221789787</v>
      </c>
      <c r="N188" s="5">
        <f t="shared" si="27"/>
        <v>-0.27355775884250777</v>
      </c>
      <c r="O188" s="5">
        <f t="shared" si="28"/>
        <v>-0.32080393764074144</v>
      </c>
      <c r="P188" s="6">
        <f t="shared" si="29"/>
        <v>-0.4277331272602284</v>
      </c>
      <c r="Q188" s="6">
        <f t="shared" si="30"/>
        <v>-0.2450829685620941</v>
      </c>
      <c r="R188" s="6">
        <f t="shared" si="31"/>
        <v>-0.3312066778210213</v>
      </c>
      <c r="S188" s="1">
        <v>0.05549</v>
      </c>
      <c r="T188" s="1">
        <v>0.00612430338441832</v>
      </c>
      <c r="U188" s="1">
        <v>0.000376425260345142</v>
      </c>
      <c r="V188" s="1">
        <v>0.0408363592307949</v>
      </c>
      <c r="W188" s="1">
        <v>0.425100089126923</v>
      </c>
      <c r="X188" s="1">
        <v>0.0061445587630059</v>
      </c>
      <c r="Y188" s="1">
        <v>0.0233725</v>
      </c>
      <c r="Z188" s="1">
        <v>0.0027313</v>
      </c>
      <c r="AA188" s="1">
        <v>0.1052789</v>
      </c>
      <c r="AB188" s="1">
        <v>0.0234302</v>
      </c>
      <c r="AC188" s="8">
        <f t="shared" si="32"/>
        <v>0.038703224999999994</v>
      </c>
      <c r="AD188" t="s">
        <v>44</v>
      </c>
      <c r="AE188" t="s">
        <v>44</v>
      </c>
      <c r="AF188" t="s">
        <v>44</v>
      </c>
      <c r="AG188" t="s">
        <v>44</v>
      </c>
      <c r="AH188" t="s">
        <v>44</v>
      </c>
      <c r="AI188" t="s">
        <v>165</v>
      </c>
      <c r="AJ188" t="s">
        <v>962</v>
      </c>
      <c r="AK188" t="s">
        <v>963</v>
      </c>
      <c r="AL188" s="14" t="s">
        <v>263</v>
      </c>
      <c r="AM188">
        <v>1</v>
      </c>
      <c r="AN188">
        <v>0</v>
      </c>
    </row>
    <row r="189" spans="1:40" ht="15">
      <c r="A189" s="1" t="s">
        <v>1042</v>
      </c>
      <c r="B189" s="1" t="s">
        <v>1043</v>
      </c>
      <c r="C189" s="1">
        <v>8.61739</v>
      </c>
      <c r="D189" s="3">
        <v>0.903</v>
      </c>
      <c r="E189" s="1">
        <v>-0.39205</v>
      </c>
      <c r="F189" s="1">
        <v>-0.37965</v>
      </c>
      <c r="G189" s="1">
        <v>-0.41206</v>
      </c>
      <c r="H189" s="1">
        <v>-0.30211</v>
      </c>
      <c r="I189" s="4">
        <f t="shared" si="22"/>
        <v>0.7620460042102564</v>
      </c>
      <c r="J189" s="4">
        <f t="shared" si="23"/>
        <v>0.768624037381509</v>
      </c>
      <c r="K189" s="4">
        <f t="shared" si="24"/>
        <v>0.7515494823185376</v>
      </c>
      <c r="L189" s="4">
        <f t="shared" si="25"/>
        <v>0.8110653125796132</v>
      </c>
      <c r="M189" s="4">
        <f t="shared" si="26"/>
        <v>0.7770796107598866</v>
      </c>
      <c r="N189" s="5">
        <f t="shared" si="27"/>
        <v>-0.23795399578974363</v>
      </c>
      <c r="O189" s="5">
        <f t="shared" si="28"/>
        <v>-0.23137596261849103</v>
      </c>
      <c r="P189" s="6">
        <f t="shared" si="29"/>
        <v>-0.24845051768146242</v>
      </c>
      <c r="Q189" s="6">
        <f t="shared" si="30"/>
        <v>-0.18893468742038677</v>
      </c>
      <c r="R189" s="6">
        <f t="shared" si="31"/>
        <v>-0.2229203892401134</v>
      </c>
      <c r="S189" s="1">
        <v>0.04185</v>
      </c>
      <c r="T189" s="1">
        <v>0.00521587167114615</v>
      </c>
      <c r="U189" s="1">
        <v>0.0045560350421076</v>
      </c>
      <c r="V189" s="1">
        <v>0.023207536171834</v>
      </c>
      <c r="W189" s="1">
        <v>0.357007182413656</v>
      </c>
      <c r="X189" s="1">
        <v>0.0160962170051762</v>
      </c>
      <c r="Y189" s="1">
        <v>0.020554</v>
      </c>
      <c r="Z189" s="1">
        <v>0.0184492</v>
      </c>
      <c r="AA189" s="1">
        <v>0.0673186</v>
      </c>
      <c r="AB189" s="1">
        <v>0.0504224</v>
      </c>
      <c r="AC189" s="8">
        <f t="shared" si="32"/>
        <v>0.03918605</v>
      </c>
      <c r="AD189">
        <v>79932</v>
      </c>
      <c r="AE189" t="s">
        <v>1044</v>
      </c>
      <c r="AF189" t="s">
        <v>44</v>
      </c>
      <c r="AG189" t="s">
        <v>44</v>
      </c>
      <c r="AH189" t="s">
        <v>727</v>
      </c>
      <c r="AI189" t="s">
        <v>37</v>
      </c>
      <c r="AJ189" t="s">
        <v>1045</v>
      </c>
      <c r="AK189" t="s">
        <v>1046</v>
      </c>
      <c r="AL189" s="14" t="s">
        <v>263</v>
      </c>
      <c r="AM189">
        <v>1</v>
      </c>
      <c r="AN189">
        <v>0</v>
      </c>
    </row>
    <row r="190" spans="1:40" ht="15">
      <c r="A190" s="1" t="s">
        <v>266</v>
      </c>
      <c r="B190" s="1" t="s">
        <v>267</v>
      </c>
      <c r="C190" s="1">
        <v>10.44467</v>
      </c>
      <c r="D190" s="3">
        <v>0.981</v>
      </c>
      <c r="E190" s="1">
        <v>-0.49237</v>
      </c>
      <c r="F190" s="1">
        <v>-0.62199</v>
      </c>
      <c r="G190" s="1">
        <v>-1.90923</v>
      </c>
      <c r="H190" s="1">
        <v>-0.4787</v>
      </c>
      <c r="I190" s="4">
        <f t="shared" si="22"/>
        <v>0.7108563725202526</v>
      </c>
      <c r="J190" s="4">
        <f t="shared" si="23"/>
        <v>0.649774035102515</v>
      </c>
      <c r="K190" s="4">
        <f t="shared" si="24"/>
        <v>0.2662346033189987</v>
      </c>
      <c r="L190" s="4">
        <f t="shared" si="25"/>
        <v>0.7176239775001318</v>
      </c>
      <c r="M190" s="4">
        <f t="shared" si="26"/>
        <v>0.5445442053072151</v>
      </c>
      <c r="N190" s="5">
        <f t="shared" si="27"/>
        <v>-0.2891436274797474</v>
      </c>
      <c r="O190" s="5">
        <f t="shared" si="28"/>
        <v>-0.35022596489748503</v>
      </c>
      <c r="P190" s="6">
        <f t="shared" si="29"/>
        <v>-0.7337653966810014</v>
      </c>
      <c r="Q190" s="6">
        <f t="shared" si="30"/>
        <v>-0.28237602249986815</v>
      </c>
      <c r="R190" s="6">
        <f t="shared" si="31"/>
        <v>-0.45545579469278485</v>
      </c>
      <c r="S190" s="1">
        <v>0.13582</v>
      </c>
      <c r="T190" s="1">
        <v>0.0114970499371461</v>
      </c>
      <c r="U190" s="7">
        <v>7.32047688368547E-09</v>
      </c>
      <c r="V190" s="1">
        <v>0.0473707597433429</v>
      </c>
      <c r="W190" s="1">
        <v>0.14184141348399</v>
      </c>
      <c r="X190" s="7">
        <v>2.15094641653479E-07</v>
      </c>
      <c r="Y190" s="1">
        <v>0.0385793</v>
      </c>
      <c r="Z190" s="7">
        <v>1.25E-05</v>
      </c>
      <c r="AA190" s="1">
        <v>0.1182957</v>
      </c>
      <c r="AB190" s="7">
        <v>3.36E-05</v>
      </c>
      <c r="AC190" s="8">
        <f t="shared" si="32"/>
        <v>0.039230274999999995</v>
      </c>
      <c r="AD190">
        <v>151636</v>
      </c>
      <c r="AE190" t="s">
        <v>268</v>
      </c>
      <c r="AF190" t="s">
        <v>44</v>
      </c>
      <c r="AG190" t="s">
        <v>269</v>
      </c>
      <c r="AH190" t="s">
        <v>44</v>
      </c>
      <c r="AI190" t="s">
        <v>37</v>
      </c>
      <c r="AJ190" t="s">
        <v>270</v>
      </c>
      <c r="AK190" t="s">
        <v>271</v>
      </c>
      <c r="AL190" s="14" t="s">
        <v>263</v>
      </c>
      <c r="AM190">
        <v>1</v>
      </c>
      <c r="AN190">
        <v>0</v>
      </c>
    </row>
    <row r="191" spans="1:40" ht="15">
      <c r="A191" s="1" t="s">
        <v>896</v>
      </c>
      <c r="B191" s="1" t="s">
        <v>897</v>
      </c>
      <c r="C191" s="1">
        <v>7.13597</v>
      </c>
      <c r="D191" s="3">
        <v>0.671</v>
      </c>
      <c r="E191" s="1">
        <v>-0.26177</v>
      </c>
      <c r="F191" s="1">
        <v>-0.21565</v>
      </c>
      <c r="G191" s="1">
        <v>-0.28777</v>
      </c>
      <c r="H191" s="1">
        <v>-0.43209</v>
      </c>
      <c r="I191" s="4">
        <f t="shared" si="22"/>
        <v>0.8340640029220241</v>
      </c>
      <c r="J191" s="4">
        <f t="shared" si="23"/>
        <v>0.8611580812526238</v>
      </c>
      <c r="K191" s="4">
        <f t="shared" si="24"/>
        <v>0.8191672822536008</v>
      </c>
      <c r="L191" s="4">
        <f t="shared" si="25"/>
        <v>0.7411872657914401</v>
      </c>
      <c r="M191" s="4">
        <f t="shared" si="26"/>
        <v>0.8071708764325548</v>
      </c>
      <c r="N191" s="5">
        <f t="shared" si="27"/>
        <v>-0.1659359970779759</v>
      </c>
      <c r="O191" s="5">
        <f t="shared" si="28"/>
        <v>-0.13884191874737617</v>
      </c>
      <c r="P191" s="6">
        <f t="shared" si="29"/>
        <v>-0.1808327177463992</v>
      </c>
      <c r="Q191" s="6">
        <f t="shared" si="30"/>
        <v>-0.2588127342085599</v>
      </c>
      <c r="R191" s="6">
        <f t="shared" si="31"/>
        <v>-0.19282912356744508</v>
      </c>
      <c r="S191" s="1">
        <v>0.00142</v>
      </c>
      <c r="T191" s="1">
        <v>0.0401541725001395</v>
      </c>
      <c r="U191" s="1">
        <v>0.0118762757760019</v>
      </c>
      <c r="V191" s="1">
        <v>0.000150662655931103</v>
      </c>
      <c r="W191" s="1">
        <v>0.97657766588618</v>
      </c>
      <c r="X191" s="1">
        <v>0.0037777551002155</v>
      </c>
      <c r="Y191" s="1">
        <v>0.1039429</v>
      </c>
      <c r="Z191" s="1">
        <v>0.0395846</v>
      </c>
      <c r="AA191" s="1">
        <v>0.0014161</v>
      </c>
      <c r="AB191" s="1">
        <v>0.0158974</v>
      </c>
      <c r="AC191" s="8">
        <f t="shared" si="32"/>
        <v>0.04021025</v>
      </c>
      <c r="AD191">
        <v>140465</v>
      </c>
      <c r="AE191" t="s">
        <v>898</v>
      </c>
      <c r="AF191" t="s">
        <v>899</v>
      </c>
      <c r="AG191" t="s">
        <v>900</v>
      </c>
      <c r="AH191" t="s">
        <v>977</v>
      </c>
      <c r="AI191" t="s">
        <v>37</v>
      </c>
      <c r="AJ191" t="s">
        <v>978</v>
      </c>
      <c r="AK191" t="s">
        <v>979</v>
      </c>
      <c r="AL191" s="14" t="s">
        <v>1380</v>
      </c>
      <c r="AM191">
        <v>1</v>
      </c>
      <c r="AN191">
        <v>0</v>
      </c>
    </row>
    <row r="192" spans="1:40" ht="15">
      <c r="A192" s="1" t="s">
        <v>902</v>
      </c>
      <c r="B192" s="1" t="s">
        <v>263</v>
      </c>
      <c r="C192" s="1">
        <v>9.55646</v>
      </c>
      <c r="D192" s="3">
        <v>0.957</v>
      </c>
      <c r="E192" s="1">
        <v>-0.47732</v>
      </c>
      <c r="F192" s="1">
        <v>-0.56342</v>
      </c>
      <c r="G192" s="1">
        <v>-1.35878</v>
      </c>
      <c r="H192" s="1">
        <v>-0.69325</v>
      </c>
      <c r="I192" s="4">
        <f t="shared" si="22"/>
        <v>0.7183107441793894</v>
      </c>
      <c r="J192" s="4">
        <f t="shared" si="23"/>
        <v>0.6766961098475348</v>
      </c>
      <c r="K192" s="4">
        <f t="shared" si="24"/>
        <v>0.3899118753621575</v>
      </c>
      <c r="L192" s="4">
        <f t="shared" si="25"/>
        <v>0.6184590592691027</v>
      </c>
      <c r="M192" s="4">
        <f t="shared" si="26"/>
        <v>0.561689014826265</v>
      </c>
      <c r="N192" s="5">
        <f t="shared" si="27"/>
        <v>-0.28168925582061055</v>
      </c>
      <c r="O192" s="5">
        <f t="shared" si="28"/>
        <v>-0.3233038901524652</v>
      </c>
      <c r="P192" s="6">
        <f t="shared" si="29"/>
        <v>-0.6100881246378425</v>
      </c>
      <c r="Q192" s="6">
        <f t="shared" si="30"/>
        <v>-0.3815409407308973</v>
      </c>
      <c r="R192" s="6">
        <f t="shared" si="31"/>
        <v>-0.438310985173735</v>
      </c>
      <c r="S192" s="1">
        <v>0.03476</v>
      </c>
      <c r="T192" s="1">
        <v>0.0430121812676847</v>
      </c>
      <c r="U192" s="7">
        <v>3.89661141888992E-05</v>
      </c>
      <c r="V192" s="1">
        <v>0.0141846295373374</v>
      </c>
      <c r="W192" s="1">
        <v>0.766995321378952</v>
      </c>
      <c r="X192" s="1">
        <v>0.00119259558183971</v>
      </c>
      <c r="Y192" s="1">
        <v>0.1097165</v>
      </c>
      <c r="Z192" s="1">
        <v>0.0005701</v>
      </c>
      <c r="AA192" s="1">
        <v>0.0455734</v>
      </c>
      <c r="AB192" s="1">
        <v>0.0064878</v>
      </c>
      <c r="AC192" s="8">
        <f t="shared" si="32"/>
        <v>0.04058695</v>
      </c>
      <c r="AD192" t="s">
        <v>44</v>
      </c>
      <c r="AE192" t="s">
        <v>44</v>
      </c>
      <c r="AF192" t="s">
        <v>44</v>
      </c>
      <c r="AG192" t="s">
        <v>44</v>
      </c>
      <c r="AH192" t="s">
        <v>44</v>
      </c>
      <c r="AI192" t="s">
        <v>165</v>
      </c>
      <c r="AJ192" t="s">
        <v>903</v>
      </c>
      <c r="AK192" t="s">
        <v>904</v>
      </c>
      <c r="AL192" s="14" t="s">
        <v>263</v>
      </c>
      <c r="AM192">
        <v>1</v>
      </c>
      <c r="AN192">
        <v>0</v>
      </c>
    </row>
    <row r="193" spans="1:40" ht="15">
      <c r="A193" s="1" t="s">
        <v>840</v>
      </c>
      <c r="B193" s="1" t="s">
        <v>841</v>
      </c>
      <c r="C193" s="1">
        <v>7.9091</v>
      </c>
      <c r="D193" s="3">
        <v>0.821</v>
      </c>
      <c r="E193" s="1">
        <v>-0.32926</v>
      </c>
      <c r="F193" s="1">
        <v>-0.37617</v>
      </c>
      <c r="G193" s="1">
        <v>-0.78434</v>
      </c>
      <c r="H193" s="1">
        <v>-0.37556</v>
      </c>
      <c r="I193" s="4">
        <f t="shared" si="22"/>
        <v>0.7959446420884283</v>
      </c>
      <c r="J193" s="4">
        <f t="shared" si="23"/>
        <v>0.7704803134454226</v>
      </c>
      <c r="K193" s="4">
        <f t="shared" si="24"/>
        <v>0.5806175156837857</v>
      </c>
      <c r="L193" s="4">
        <f t="shared" si="25"/>
        <v>0.7708061566437773</v>
      </c>
      <c r="M193" s="4">
        <f t="shared" si="26"/>
        <v>0.7073013285909951</v>
      </c>
      <c r="N193" s="5">
        <f t="shared" si="27"/>
        <v>-0.2040553579115717</v>
      </c>
      <c r="O193" s="5">
        <f t="shared" si="28"/>
        <v>-0.22951968655457744</v>
      </c>
      <c r="P193" s="6">
        <f t="shared" si="29"/>
        <v>-0.4193824843162143</v>
      </c>
      <c r="Q193" s="6">
        <f t="shared" si="30"/>
        <v>-0.22919384335622273</v>
      </c>
      <c r="R193" s="6">
        <f t="shared" si="31"/>
        <v>-0.2926986714090048</v>
      </c>
      <c r="S193" s="1">
        <v>0.09061</v>
      </c>
      <c r="T193" s="1">
        <v>0.0268288548849958</v>
      </c>
      <c r="U193" s="7">
        <v>7.19757205234676E-05</v>
      </c>
      <c r="V193" s="1">
        <v>0.0270563282613578</v>
      </c>
      <c r="W193" s="1">
        <v>0.111638445557826</v>
      </c>
      <c r="X193" s="1">
        <v>0.00208862254232667</v>
      </c>
      <c r="Y193" s="1">
        <v>0.0755817</v>
      </c>
      <c r="Z193" s="1">
        <v>0.0008583</v>
      </c>
      <c r="AA193" s="1">
        <v>0.0760715</v>
      </c>
      <c r="AB193" s="1">
        <v>0.0099946</v>
      </c>
      <c r="AC193" s="8">
        <f t="shared" si="32"/>
        <v>0.040626525000000004</v>
      </c>
      <c r="AD193">
        <v>255783</v>
      </c>
      <c r="AE193" t="s">
        <v>842</v>
      </c>
      <c r="AF193" t="s">
        <v>44</v>
      </c>
      <c r="AG193" t="s">
        <v>44</v>
      </c>
      <c r="AH193" t="s">
        <v>44</v>
      </c>
      <c r="AI193" t="s">
        <v>37</v>
      </c>
      <c r="AJ193" t="s">
        <v>843</v>
      </c>
      <c r="AK193" t="s">
        <v>844</v>
      </c>
      <c r="AL193" s="14" t="s">
        <v>263</v>
      </c>
      <c r="AM193">
        <v>1</v>
      </c>
      <c r="AN193">
        <v>0</v>
      </c>
    </row>
    <row r="194" spans="1:40" ht="15">
      <c r="A194" s="1" t="s">
        <v>983</v>
      </c>
      <c r="B194" s="1" t="s">
        <v>263</v>
      </c>
      <c r="C194" s="1">
        <v>6.9284</v>
      </c>
      <c r="D194" s="3">
        <v>0.622</v>
      </c>
      <c r="E194" s="1">
        <v>-0.30299</v>
      </c>
      <c r="F194" s="1">
        <v>-0.45351</v>
      </c>
      <c r="G194" s="1">
        <v>-0.76483</v>
      </c>
      <c r="H194" s="1">
        <v>-0.75457</v>
      </c>
      <c r="I194" s="4">
        <f t="shared" si="22"/>
        <v>0.8105707383140562</v>
      </c>
      <c r="J194" s="4">
        <f t="shared" si="23"/>
        <v>0.7302639916207415</v>
      </c>
      <c r="K194" s="4">
        <f t="shared" si="24"/>
        <v>0.588522713109777</v>
      </c>
      <c r="L194" s="4">
        <f t="shared" si="25"/>
        <v>0.5927230221913302</v>
      </c>
      <c r="M194" s="4">
        <f t="shared" si="26"/>
        <v>0.6371699089739497</v>
      </c>
      <c r="N194" s="5">
        <f t="shared" si="27"/>
        <v>-0.18942926168594376</v>
      </c>
      <c r="O194" s="5">
        <f t="shared" si="28"/>
        <v>-0.2697360083792585</v>
      </c>
      <c r="P194" s="6">
        <f t="shared" si="29"/>
        <v>-0.411477286890223</v>
      </c>
      <c r="Q194" s="6">
        <f t="shared" si="30"/>
        <v>-0.4072769778086698</v>
      </c>
      <c r="R194" s="6">
        <f t="shared" si="31"/>
        <v>-0.36283009102605046</v>
      </c>
      <c r="S194" s="1">
        <v>0.00136</v>
      </c>
      <c r="T194" s="1">
        <v>0.0453435893807433</v>
      </c>
      <c r="U194" s="1">
        <v>0.00243393663052777</v>
      </c>
      <c r="V194" s="1">
        <v>0.00150623616983727</v>
      </c>
      <c r="W194" s="1">
        <v>0.987578955737921</v>
      </c>
      <c r="X194" s="1">
        <v>0.00815264503637414</v>
      </c>
      <c r="Y194" s="1">
        <v>0.1142826</v>
      </c>
      <c r="Z194" s="1">
        <v>0.0112561</v>
      </c>
      <c r="AA194" s="1">
        <v>0.0077621</v>
      </c>
      <c r="AB194" s="1">
        <v>0.0293423</v>
      </c>
      <c r="AC194" s="8">
        <f t="shared" si="32"/>
        <v>0.040660774999999996</v>
      </c>
      <c r="AD194" t="s">
        <v>44</v>
      </c>
      <c r="AE194" t="s">
        <v>44</v>
      </c>
      <c r="AF194" t="s">
        <v>44</v>
      </c>
      <c r="AG194" t="s">
        <v>44</v>
      </c>
      <c r="AH194" t="s">
        <v>44</v>
      </c>
      <c r="AI194" t="s">
        <v>165</v>
      </c>
      <c r="AJ194" t="s">
        <v>984</v>
      </c>
      <c r="AK194" t="s">
        <v>985</v>
      </c>
      <c r="AL194" s="14" t="s">
        <v>263</v>
      </c>
      <c r="AM194">
        <v>1</v>
      </c>
      <c r="AN194">
        <v>0</v>
      </c>
    </row>
    <row r="195" spans="1:40" ht="15">
      <c r="A195" s="1" t="s">
        <v>1007</v>
      </c>
      <c r="B195" s="1" t="s">
        <v>1008</v>
      </c>
      <c r="C195" s="1">
        <v>8.04828</v>
      </c>
      <c r="D195" s="3">
        <v>0.842</v>
      </c>
      <c r="E195" s="1">
        <v>-0.34428</v>
      </c>
      <c r="F195" s="1">
        <v>-0.33315</v>
      </c>
      <c r="G195" s="1">
        <v>-0.56985</v>
      </c>
      <c r="H195" s="1">
        <v>-0.35209</v>
      </c>
      <c r="I195" s="4">
        <f t="shared" si="22"/>
        <v>0.7877009932506894</v>
      </c>
      <c r="J195" s="4">
        <f t="shared" si="23"/>
        <v>0.7938013934612604</v>
      </c>
      <c r="K195" s="4">
        <f t="shared" si="24"/>
        <v>0.6736868294105871</v>
      </c>
      <c r="L195" s="4">
        <f t="shared" si="25"/>
        <v>0.7834483113759151</v>
      </c>
      <c r="M195" s="4">
        <f t="shared" si="26"/>
        <v>0.7503121780825875</v>
      </c>
      <c r="N195" s="5">
        <f t="shared" si="27"/>
        <v>-0.21229900674931057</v>
      </c>
      <c r="O195" s="5">
        <f t="shared" si="28"/>
        <v>-0.20619860653873956</v>
      </c>
      <c r="P195" s="6">
        <f t="shared" si="29"/>
        <v>-0.3263131705894129</v>
      </c>
      <c r="Q195" s="6">
        <f t="shared" si="30"/>
        <v>-0.21655168862408491</v>
      </c>
      <c r="R195" s="6">
        <f t="shared" si="31"/>
        <v>-0.24968782191741246</v>
      </c>
      <c r="S195" s="1">
        <v>0.06123</v>
      </c>
      <c r="T195" s="1">
        <v>0.024411224876087</v>
      </c>
      <c r="U195" s="1">
        <v>0.000589042325072362</v>
      </c>
      <c r="V195" s="1">
        <v>0.0178674082345118</v>
      </c>
      <c r="W195" s="1">
        <v>0.129329352315674</v>
      </c>
      <c r="X195" s="1">
        <v>0.00992382685921611</v>
      </c>
      <c r="Y195" s="1">
        <v>0.0701118</v>
      </c>
      <c r="Z195" s="1">
        <v>0.0038045</v>
      </c>
      <c r="AA195" s="1">
        <v>0.054746</v>
      </c>
      <c r="AB195" s="1">
        <v>0.0342898</v>
      </c>
      <c r="AC195" s="8">
        <f t="shared" si="32"/>
        <v>0.040738025</v>
      </c>
      <c r="AD195">
        <v>4520</v>
      </c>
      <c r="AE195" t="s">
        <v>1009</v>
      </c>
      <c r="AF195" s="9" t="s">
        <v>1010</v>
      </c>
      <c r="AG195" t="s">
        <v>1011</v>
      </c>
      <c r="AH195" t="s">
        <v>1012</v>
      </c>
      <c r="AI195" t="s">
        <v>37</v>
      </c>
      <c r="AJ195" t="s">
        <v>1013</v>
      </c>
      <c r="AK195" t="s">
        <v>1014</v>
      </c>
      <c r="AL195" s="14" t="s">
        <v>1379</v>
      </c>
      <c r="AM195">
        <v>1</v>
      </c>
      <c r="AN195">
        <v>0</v>
      </c>
    </row>
    <row r="196" spans="1:40" ht="15">
      <c r="A196" s="1" t="s">
        <v>1015</v>
      </c>
      <c r="B196" s="1" t="s">
        <v>1016</v>
      </c>
      <c r="C196" s="1">
        <v>5.40939</v>
      </c>
      <c r="D196" s="3">
        <v>0.266</v>
      </c>
      <c r="E196" s="1">
        <v>-0.44907</v>
      </c>
      <c r="F196" s="1">
        <v>-0.50234</v>
      </c>
      <c r="G196" s="1">
        <v>-0.83667</v>
      </c>
      <c r="H196" s="1">
        <v>-0.49098</v>
      </c>
      <c r="I196" s="4">
        <f t="shared" si="22"/>
        <v>0.7325148945990307</v>
      </c>
      <c r="J196" s="4">
        <f t="shared" si="23"/>
        <v>0.705960808773152</v>
      </c>
      <c r="K196" s="4">
        <f t="shared" si="24"/>
        <v>0.5599345082984659</v>
      </c>
      <c r="L196" s="4">
        <f t="shared" si="25"/>
        <v>0.7115415946099285</v>
      </c>
      <c r="M196" s="4">
        <f t="shared" si="26"/>
        <v>0.6591456372271821</v>
      </c>
      <c r="N196" s="5">
        <f t="shared" si="27"/>
        <v>-0.26748510540096926</v>
      </c>
      <c r="O196" s="5">
        <f t="shared" si="28"/>
        <v>-0.29403919122684796</v>
      </c>
      <c r="P196" s="6">
        <f t="shared" si="29"/>
        <v>-0.4400654917015341</v>
      </c>
      <c r="Q196" s="6">
        <f t="shared" si="30"/>
        <v>-0.2884584053900715</v>
      </c>
      <c r="R196" s="6">
        <f t="shared" si="31"/>
        <v>-0.34085436277281783</v>
      </c>
      <c r="S196" s="1">
        <v>0.03936</v>
      </c>
      <c r="T196" s="1">
        <v>0.0195071038578185</v>
      </c>
      <c r="U196" s="1">
        <v>0.000542298890652165</v>
      </c>
      <c r="V196" s="1">
        <v>0.0221998594952662</v>
      </c>
      <c r="W196" s="1">
        <v>0.606277877707442</v>
      </c>
      <c r="X196" s="1">
        <v>0.0107636376479525</v>
      </c>
      <c r="Y196" s="1">
        <v>0.0587098</v>
      </c>
      <c r="Z196" s="1">
        <v>0.0035793</v>
      </c>
      <c r="AA196" s="1">
        <v>0.0650226</v>
      </c>
      <c r="AB196" s="1">
        <v>0.0365967</v>
      </c>
      <c r="AC196" s="8">
        <f t="shared" si="32"/>
        <v>0.040977099999999995</v>
      </c>
      <c r="AD196">
        <v>51422</v>
      </c>
      <c r="AE196" t="s">
        <v>1017</v>
      </c>
      <c r="AF196" s="9" t="s">
        <v>1018</v>
      </c>
      <c r="AG196" s="9" t="s">
        <v>1019</v>
      </c>
      <c r="AH196" t="s">
        <v>1020</v>
      </c>
      <c r="AI196" t="s">
        <v>165</v>
      </c>
      <c r="AJ196" t="s">
        <v>1021</v>
      </c>
      <c r="AK196" t="s">
        <v>1022</v>
      </c>
      <c r="AL196" s="14" t="s">
        <v>1379</v>
      </c>
      <c r="AM196">
        <v>1</v>
      </c>
      <c r="AN196">
        <v>0</v>
      </c>
    </row>
    <row r="197" spans="1:40" ht="15">
      <c r="A197" s="1" t="s">
        <v>1055</v>
      </c>
      <c r="B197" s="1" t="s">
        <v>1056</v>
      </c>
      <c r="C197" s="1">
        <v>5.55258</v>
      </c>
      <c r="D197" s="3">
        <v>0.292</v>
      </c>
      <c r="E197" s="1">
        <v>-0.61018</v>
      </c>
      <c r="F197" s="1">
        <v>-0.75198</v>
      </c>
      <c r="G197" s="1">
        <v>-0.68069</v>
      </c>
      <c r="H197" s="1">
        <v>-0.77033</v>
      </c>
      <c r="I197" s="4">
        <f t="shared" si="22"/>
        <v>0.6551149604341897</v>
      </c>
      <c r="J197" s="4">
        <f t="shared" si="23"/>
        <v>0.5937880646301048</v>
      </c>
      <c r="K197" s="4">
        <f t="shared" si="24"/>
        <v>0.623866825330227</v>
      </c>
      <c r="L197" s="4">
        <f t="shared" si="25"/>
        <v>0.5862833536615186</v>
      </c>
      <c r="M197" s="4">
        <f t="shared" si="26"/>
        <v>0.6013127478739501</v>
      </c>
      <c r="N197" s="5">
        <f t="shared" si="27"/>
        <v>-0.3448850395658103</v>
      </c>
      <c r="O197" s="5">
        <f t="shared" si="28"/>
        <v>-0.4062119353698952</v>
      </c>
      <c r="P197" s="6">
        <f t="shared" si="29"/>
        <v>-0.37613317466977303</v>
      </c>
      <c r="Q197" s="6">
        <f t="shared" si="30"/>
        <v>-0.4137166463384814</v>
      </c>
      <c r="R197" s="6">
        <f t="shared" si="31"/>
        <v>-0.3986872521260499</v>
      </c>
      <c r="S197" s="1">
        <v>0.2249</v>
      </c>
      <c r="T197" s="1">
        <v>0.00565643181902938</v>
      </c>
      <c r="U197" s="1">
        <v>0.017421368091602</v>
      </c>
      <c r="V197" s="1">
        <v>0.00469818183018831</v>
      </c>
      <c r="W197" s="1">
        <v>0.08650391999476</v>
      </c>
      <c r="X197" s="1">
        <v>0.0255225865026891</v>
      </c>
      <c r="Y197" s="1">
        <v>0.0219294</v>
      </c>
      <c r="Z197" s="1">
        <v>0.0536778</v>
      </c>
      <c r="AA197" s="1">
        <v>0.0189065</v>
      </c>
      <c r="AB197" s="1">
        <v>0.0726833</v>
      </c>
      <c r="AC197" s="8">
        <f t="shared" si="32"/>
        <v>0.041799249999999996</v>
      </c>
      <c r="AD197">
        <v>84419</v>
      </c>
      <c r="AE197" t="s">
        <v>1057</v>
      </c>
      <c r="AF197" t="s">
        <v>44</v>
      </c>
      <c r="AG197" t="s">
        <v>44</v>
      </c>
      <c r="AH197" t="s">
        <v>186</v>
      </c>
      <c r="AI197" t="s">
        <v>37</v>
      </c>
      <c r="AJ197" t="s">
        <v>1058</v>
      </c>
      <c r="AK197" t="s">
        <v>1059</v>
      </c>
      <c r="AL197" s="14" t="s">
        <v>263</v>
      </c>
      <c r="AM197">
        <v>1</v>
      </c>
      <c r="AN197">
        <v>0</v>
      </c>
    </row>
    <row r="198" spans="1:40" ht="15">
      <c r="A198" s="1" t="s">
        <v>989</v>
      </c>
      <c r="B198" s="1" t="s">
        <v>990</v>
      </c>
      <c r="C198" s="1">
        <v>8.54369</v>
      </c>
      <c r="D198" s="3">
        <v>0.897</v>
      </c>
      <c r="E198" s="1">
        <v>-0.21194</v>
      </c>
      <c r="F198" s="1">
        <v>-0.1862</v>
      </c>
      <c r="G198" s="1">
        <v>-0.33517</v>
      </c>
      <c r="H198" s="1">
        <v>-0.31445</v>
      </c>
      <c r="I198" s="4">
        <f t="shared" si="22"/>
        <v>0.863375464603905</v>
      </c>
      <c r="J198" s="4">
        <f t="shared" si="23"/>
        <v>0.8789177085994916</v>
      </c>
      <c r="K198" s="4">
        <f t="shared" si="24"/>
        <v>0.7926907243788645</v>
      </c>
      <c r="L198" s="4">
        <f t="shared" si="25"/>
        <v>0.8041575020415389</v>
      </c>
      <c r="M198" s="4">
        <f t="shared" si="26"/>
        <v>0.8252553116732982</v>
      </c>
      <c r="N198" s="5">
        <f t="shared" si="27"/>
        <v>-0.13662453539609498</v>
      </c>
      <c r="O198" s="5">
        <f t="shared" si="28"/>
        <v>-0.12108229140050841</v>
      </c>
      <c r="P198" s="6">
        <f t="shared" si="29"/>
        <v>-0.20730927562113555</v>
      </c>
      <c r="Q198" s="6">
        <f t="shared" si="30"/>
        <v>-0.1958424979584611</v>
      </c>
      <c r="R198" s="6">
        <f t="shared" si="31"/>
        <v>-0.17474468832670167</v>
      </c>
      <c r="S198" s="1">
        <v>-0.00393</v>
      </c>
      <c r="T198" s="1">
        <v>0.048870048936271</v>
      </c>
      <c r="U198" s="1">
        <v>0.00160878413605044</v>
      </c>
      <c r="V198" s="1">
        <v>0.00153612245652501</v>
      </c>
      <c r="W198" s="1">
        <v>0.93333171131421</v>
      </c>
      <c r="X198" s="1">
        <v>0.00863601127538804</v>
      </c>
      <c r="Y198" s="1">
        <v>0.1212273</v>
      </c>
      <c r="Z198" s="1">
        <v>0.0081667</v>
      </c>
      <c r="AA198" s="1">
        <v>0.0078782</v>
      </c>
      <c r="AB198" s="1">
        <v>0.030719</v>
      </c>
      <c r="AC198" s="8">
        <f t="shared" si="32"/>
        <v>0.0419978</v>
      </c>
      <c r="AD198">
        <v>81855</v>
      </c>
      <c r="AE198" t="s">
        <v>991</v>
      </c>
      <c r="AF198" t="s">
        <v>992</v>
      </c>
      <c r="AG198" t="s">
        <v>993</v>
      </c>
      <c r="AH198" t="s">
        <v>994</v>
      </c>
      <c r="AI198" t="s">
        <v>37</v>
      </c>
      <c r="AJ198" t="s">
        <v>995</v>
      </c>
      <c r="AK198" t="s">
        <v>996</v>
      </c>
      <c r="AL198" s="14" t="s">
        <v>1381</v>
      </c>
      <c r="AM198">
        <v>1</v>
      </c>
      <c r="AN198">
        <v>0</v>
      </c>
    </row>
    <row r="199" spans="1:40" ht="15">
      <c r="A199" s="1" t="s">
        <v>873</v>
      </c>
      <c r="B199" s="1" t="s">
        <v>874</v>
      </c>
      <c r="C199" s="1">
        <v>7.61975</v>
      </c>
      <c r="D199" s="3">
        <v>0.773</v>
      </c>
      <c r="E199" s="1">
        <v>-0.65124</v>
      </c>
      <c r="F199" s="1">
        <v>-0.74246</v>
      </c>
      <c r="G199" s="1">
        <v>-1.58283</v>
      </c>
      <c r="H199" s="1">
        <v>-0.84149</v>
      </c>
      <c r="I199" s="4">
        <f t="shared" si="22"/>
        <v>0.6367328049606127</v>
      </c>
      <c r="J199" s="4">
        <f t="shared" si="23"/>
        <v>0.5977192865800091</v>
      </c>
      <c r="K199" s="4">
        <f t="shared" si="24"/>
        <v>0.3338264099483878</v>
      </c>
      <c r="L199" s="4">
        <f t="shared" si="25"/>
        <v>0.5580669057731171</v>
      </c>
      <c r="M199" s="4">
        <f t="shared" si="26"/>
        <v>0.49653753410050466</v>
      </c>
      <c r="N199" s="5">
        <f t="shared" si="27"/>
        <v>-0.3632671950393873</v>
      </c>
      <c r="O199" s="5">
        <f t="shared" si="28"/>
        <v>-0.40228071341999094</v>
      </c>
      <c r="P199" s="6">
        <f t="shared" si="29"/>
        <v>-0.6661735900516121</v>
      </c>
      <c r="Q199" s="6">
        <f t="shared" si="30"/>
        <v>-0.44193309422688287</v>
      </c>
      <c r="R199" s="6">
        <f t="shared" si="31"/>
        <v>-0.5034624658994953</v>
      </c>
      <c r="S199" s="1">
        <v>0.16913</v>
      </c>
      <c r="T199" s="1">
        <v>0.0371579806998537</v>
      </c>
      <c r="U199" s="1">
        <v>0.000127121865306285</v>
      </c>
      <c r="V199" s="1">
        <v>0.019232721675296</v>
      </c>
      <c r="W199" s="1">
        <v>0.18801726195671</v>
      </c>
      <c r="X199" s="1">
        <v>0.00335270384669939</v>
      </c>
      <c r="Y199" s="1">
        <v>0.0977571</v>
      </c>
      <c r="Z199" s="1">
        <v>0.0012569</v>
      </c>
      <c r="AA199" s="1">
        <v>0.0580407</v>
      </c>
      <c r="AB199" s="1">
        <v>0.0144765</v>
      </c>
      <c r="AC199" s="8">
        <f t="shared" si="32"/>
        <v>0.0428828</v>
      </c>
      <c r="AD199" t="s">
        <v>875</v>
      </c>
      <c r="AE199" t="s">
        <v>876</v>
      </c>
      <c r="AF199" t="s">
        <v>877</v>
      </c>
      <c r="AG199" t="s">
        <v>878</v>
      </c>
      <c r="AH199" t="s">
        <v>879</v>
      </c>
      <c r="AI199" t="s">
        <v>248</v>
      </c>
      <c r="AJ199" t="s">
        <v>880</v>
      </c>
      <c r="AK199" t="s">
        <v>881</v>
      </c>
      <c r="AL199" s="14" t="s">
        <v>1379</v>
      </c>
      <c r="AM199">
        <v>1</v>
      </c>
      <c r="AN199">
        <v>0</v>
      </c>
    </row>
    <row r="200" spans="1:40" ht="15">
      <c r="A200" s="1" t="s">
        <v>1039</v>
      </c>
      <c r="B200" s="1" t="s">
        <v>263</v>
      </c>
      <c r="C200" s="1">
        <v>11.94136</v>
      </c>
      <c r="D200" s="3">
        <v>0.994</v>
      </c>
      <c r="E200" s="1">
        <v>-0.36378</v>
      </c>
      <c r="F200" s="1">
        <v>-0.43879</v>
      </c>
      <c r="G200" s="1">
        <v>-0.7261</v>
      </c>
      <c r="H200" s="1">
        <v>-0.51063</v>
      </c>
      <c r="I200" s="4">
        <f t="shared" si="22"/>
        <v>0.7771257655062226</v>
      </c>
      <c r="J200" s="4">
        <f t="shared" si="23"/>
        <v>0.7377531087383775</v>
      </c>
      <c r="K200" s="4">
        <f t="shared" si="24"/>
        <v>0.6045359332266254</v>
      </c>
      <c r="L200" s="4">
        <f t="shared" si="25"/>
        <v>0.7019158564064356</v>
      </c>
      <c r="M200" s="4">
        <f t="shared" si="26"/>
        <v>0.6814016327904794</v>
      </c>
      <c r="N200" s="5">
        <f t="shared" si="27"/>
        <v>-0.2228742344937774</v>
      </c>
      <c r="O200" s="5">
        <f t="shared" si="28"/>
        <v>-0.2622468912616225</v>
      </c>
      <c r="P200" s="6">
        <f t="shared" si="29"/>
        <v>-0.39546406677337465</v>
      </c>
      <c r="Q200" s="6">
        <f t="shared" si="30"/>
        <v>-0.2980841435935644</v>
      </c>
      <c r="R200" s="6">
        <f t="shared" si="31"/>
        <v>-0.3185983672095205</v>
      </c>
      <c r="S200" s="1">
        <v>0.08454</v>
      </c>
      <c r="T200" s="1">
        <v>0.0285372823823405</v>
      </c>
      <c r="U200" s="1">
        <v>0.00115218554331047</v>
      </c>
      <c r="V200" s="1">
        <v>0.0118184600128653</v>
      </c>
      <c r="W200" s="1">
        <v>0.181365034246938</v>
      </c>
      <c r="X200" s="1">
        <v>0.0155117395565507</v>
      </c>
      <c r="Y200" s="1">
        <v>0.07937</v>
      </c>
      <c r="Z200" s="1">
        <v>0.0063185</v>
      </c>
      <c r="AA200" s="1">
        <v>0.0394309</v>
      </c>
      <c r="AB200" s="1">
        <v>0.0489449</v>
      </c>
      <c r="AC200" s="8">
        <f t="shared" si="32"/>
        <v>0.043516075</v>
      </c>
      <c r="AD200" t="s">
        <v>44</v>
      </c>
      <c r="AE200" t="s">
        <v>44</v>
      </c>
      <c r="AF200" t="s">
        <v>44</v>
      </c>
      <c r="AG200" t="s">
        <v>44</v>
      </c>
      <c r="AH200" t="s">
        <v>44</v>
      </c>
      <c r="AI200" t="s">
        <v>1040</v>
      </c>
      <c r="AJ200" t="s">
        <v>44</v>
      </c>
      <c r="AK200" t="s">
        <v>1041</v>
      </c>
      <c r="AL200" s="14" t="s">
        <v>1380</v>
      </c>
      <c r="AM200">
        <v>1</v>
      </c>
      <c r="AN200">
        <v>0</v>
      </c>
    </row>
    <row r="201" spans="1:40" ht="15">
      <c r="A201" s="1" t="s">
        <v>986</v>
      </c>
      <c r="B201" s="1" t="s">
        <v>263</v>
      </c>
      <c r="C201" s="1">
        <v>7.60214</v>
      </c>
      <c r="D201" s="3">
        <v>0.77</v>
      </c>
      <c r="E201" s="1">
        <v>-0.16689</v>
      </c>
      <c r="F201" s="1">
        <v>-0.25251</v>
      </c>
      <c r="G201" s="1">
        <v>-0.32247</v>
      </c>
      <c r="H201" s="1">
        <v>-0.45253</v>
      </c>
      <c r="I201" s="4">
        <f t="shared" si="22"/>
        <v>0.8907608151357681</v>
      </c>
      <c r="J201" s="4">
        <f t="shared" si="23"/>
        <v>0.8394346960732808</v>
      </c>
      <c r="K201" s="4">
        <f t="shared" si="24"/>
        <v>0.7996995604283239</v>
      </c>
      <c r="L201" s="4">
        <f t="shared" si="25"/>
        <v>0.7307602169590048</v>
      </c>
      <c r="M201" s="4">
        <f t="shared" si="26"/>
        <v>0.7899648244868699</v>
      </c>
      <c r="N201" s="5">
        <f t="shared" si="27"/>
        <v>-0.1092391848642319</v>
      </c>
      <c r="O201" s="5">
        <f t="shared" si="28"/>
        <v>-0.1605653039267192</v>
      </c>
      <c r="P201" s="6">
        <f t="shared" si="29"/>
        <v>-0.2003004395716761</v>
      </c>
      <c r="Q201" s="6">
        <f t="shared" si="30"/>
        <v>-0.26923978304099516</v>
      </c>
      <c r="R201" s="6">
        <f t="shared" si="31"/>
        <v>-0.21003517551313014</v>
      </c>
      <c r="S201" s="1">
        <v>-0.08046</v>
      </c>
      <c r="T201" s="1">
        <v>0.0389465045300307</v>
      </c>
      <c r="U201" s="1">
        <v>0.0151628412168694</v>
      </c>
      <c r="V201" s="1">
        <v>0.000508611141506406</v>
      </c>
      <c r="W201" s="1">
        <v>0.249659428747722</v>
      </c>
      <c r="X201" s="1">
        <v>0.00846598259809295</v>
      </c>
      <c r="Y201" s="1">
        <v>0.1014797</v>
      </c>
      <c r="Z201" s="1">
        <v>0.0480443</v>
      </c>
      <c r="AA201" s="1">
        <v>0.0034094</v>
      </c>
      <c r="AB201" s="1">
        <v>0.0302529</v>
      </c>
      <c r="AC201" s="8">
        <f t="shared" si="32"/>
        <v>0.045796575</v>
      </c>
      <c r="AD201" t="s">
        <v>44</v>
      </c>
      <c r="AE201" t="s">
        <v>44</v>
      </c>
      <c r="AF201" t="s">
        <v>44</v>
      </c>
      <c r="AG201" t="s">
        <v>44</v>
      </c>
      <c r="AH201" t="s">
        <v>44</v>
      </c>
      <c r="AI201" t="s">
        <v>165</v>
      </c>
      <c r="AJ201" t="s">
        <v>987</v>
      </c>
      <c r="AK201" t="s">
        <v>988</v>
      </c>
      <c r="AL201" s="14" t="s">
        <v>1380</v>
      </c>
      <c r="AM201">
        <v>1</v>
      </c>
      <c r="AN201">
        <v>0</v>
      </c>
    </row>
    <row r="202" spans="1:40" ht="15">
      <c r="A202" s="1" t="s">
        <v>1047</v>
      </c>
      <c r="B202" s="1" t="s">
        <v>1048</v>
      </c>
      <c r="C202" s="1">
        <v>7.61138</v>
      </c>
      <c r="D202" s="3">
        <v>0.771</v>
      </c>
      <c r="E202" s="1">
        <v>-0.38696</v>
      </c>
      <c r="F202" s="1">
        <v>-0.50808</v>
      </c>
      <c r="G202" s="1">
        <v>-0.39057</v>
      </c>
      <c r="H202" s="1">
        <v>-0.52191</v>
      </c>
      <c r="I202" s="4">
        <f t="shared" si="22"/>
        <v>0.7647393417241927</v>
      </c>
      <c r="J202" s="4">
        <f t="shared" si="23"/>
        <v>0.7031576075384178</v>
      </c>
      <c r="K202" s="4">
        <f t="shared" si="24"/>
        <v>0.7628281561881546</v>
      </c>
      <c r="L202" s="4">
        <f t="shared" si="25"/>
        <v>0.6964491857404257</v>
      </c>
      <c r="M202" s="4">
        <f t="shared" si="26"/>
        <v>0.7208116498223327</v>
      </c>
      <c r="N202" s="5">
        <f t="shared" si="27"/>
        <v>-0.23526065827580733</v>
      </c>
      <c r="O202" s="5">
        <f t="shared" si="28"/>
        <v>-0.29684239246158217</v>
      </c>
      <c r="P202" s="6">
        <f t="shared" si="29"/>
        <v>-0.23717184381184542</v>
      </c>
      <c r="Q202" s="6">
        <f t="shared" si="30"/>
        <v>-0.3035508142595743</v>
      </c>
      <c r="R202" s="6">
        <f t="shared" si="31"/>
        <v>-0.2791883501776673</v>
      </c>
      <c r="S202" s="1">
        <v>0.10522</v>
      </c>
      <c r="T202" s="1">
        <v>0.00424799910676957</v>
      </c>
      <c r="U202" s="1">
        <v>0.0348213741737594</v>
      </c>
      <c r="V202" s="1">
        <v>0.00341525099731137</v>
      </c>
      <c r="W202" s="1">
        <v>0.330923167886723</v>
      </c>
      <c r="X202" s="1">
        <v>0.0228124833613346</v>
      </c>
      <c r="Y202" s="1">
        <v>0.0174526</v>
      </c>
      <c r="Z202" s="1">
        <v>0.0928779</v>
      </c>
      <c r="AA202" s="1">
        <v>0.014688</v>
      </c>
      <c r="AB202" s="1">
        <v>0.0664141</v>
      </c>
      <c r="AC202" s="8">
        <f t="shared" si="32"/>
        <v>0.04785815</v>
      </c>
      <c r="AD202">
        <v>1066</v>
      </c>
      <c r="AE202" t="s">
        <v>1049</v>
      </c>
      <c r="AF202" t="s">
        <v>1050</v>
      </c>
      <c r="AG202" t="s">
        <v>1051</v>
      </c>
      <c r="AH202" t="s">
        <v>1052</v>
      </c>
      <c r="AI202" t="s">
        <v>37</v>
      </c>
      <c r="AJ202" t="s">
        <v>1053</v>
      </c>
      <c r="AK202" t="s">
        <v>1054</v>
      </c>
      <c r="AL202" s="14" t="s">
        <v>1380</v>
      </c>
      <c r="AM202">
        <v>1</v>
      </c>
      <c r="AN202">
        <v>0</v>
      </c>
    </row>
    <row r="203" spans="1:40" ht="15">
      <c r="A203" s="1" t="s">
        <v>1000</v>
      </c>
      <c r="B203" s="1" t="s">
        <v>1001</v>
      </c>
      <c r="C203" s="1">
        <v>7.46982</v>
      </c>
      <c r="D203" s="3">
        <v>0.744</v>
      </c>
      <c r="E203" s="1">
        <v>-0.14375</v>
      </c>
      <c r="F203" s="1">
        <v>-0.19821</v>
      </c>
      <c r="G203" s="1">
        <v>-0.25018</v>
      </c>
      <c r="H203" s="1">
        <v>-0.35764</v>
      </c>
      <c r="I203" s="4">
        <f t="shared" si="22"/>
        <v>0.9051633021411332</v>
      </c>
      <c r="J203" s="4">
        <f t="shared" si="23"/>
        <v>0.8716313548511797</v>
      </c>
      <c r="K203" s="4">
        <f t="shared" si="24"/>
        <v>0.8407915061021364</v>
      </c>
      <c r="L203" s="4">
        <f t="shared" si="25"/>
        <v>0.7804402014510856</v>
      </c>
      <c r="M203" s="4">
        <f t="shared" si="26"/>
        <v>0.8309543541348005</v>
      </c>
      <c r="N203" s="5">
        <f t="shared" si="27"/>
        <v>-0.09483669785886684</v>
      </c>
      <c r="O203" s="5">
        <f t="shared" si="28"/>
        <v>-0.1283686451488203</v>
      </c>
      <c r="P203" s="6">
        <f t="shared" si="29"/>
        <v>-0.15920849389786362</v>
      </c>
      <c r="Q203" s="6">
        <f t="shared" si="30"/>
        <v>-0.2195597985489144</v>
      </c>
      <c r="R203" s="6">
        <f t="shared" si="31"/>
        <v>-0.16904564586519943</v>
      </c>
      <c r="S203" s="1">
        <v>0.02225</v>
      </c>
      <c r="T203" s="1">
        <v>0.0410804861254524</v>
      </c>
      <c r="U203" s="1">
        <v>0.0170144737577142</v>
      </c>
      <c r="V203" s="1">
        <v>0.00053468184417378</v>
      </c>
      <c r="W203" s="1">
        <v>0.52487489593246</v>
      </c>
      <c r="X203" s="1">
        <v>0.009714171020766</v>
      </c>
      <c r="Y203" s="1">
        <v>0.1057748</v>
      </c>
      <c r="Z203" s="1">
        <v>0.052676</v>
      </c>
      <c r="AA203" s="1">
        <v>0.0035397</v>
      </c>
      <c r="AB203" s="1">
        <v>0.0337162</v>
      </c>
      <c r="AC203" s="8">
        <f t="shared" si="32"/>
        <v>0.048926675</v>
      </c>
      <c r="AD203">
        <v>89853</v>
      </c>
      <c r="AE203" t="s">
        <v>1002</v>
      </c>
      <c r="AF203" t="s">
        <v>1003</v>
      </c>
      <c r="AG203" t="s">
        <v>44</v>
      </c>
      <c r="AH203" t="s">
        <v>1004</v>
      </c>
      <c r="AI203" t="s">
        <v>37</v>
      </c>
      <c r="AJ203" t="s">
        <v>1005</v>
      </c>
      <c r="AK203" t="s">
        <v>1006</v>
      </c>
      <c r="AL203" s="14" t="s">
        <v>263</v>
      </c>
      <c r="AM203">
        <v>1</v>
      </c>
      <c r="AN203">
        <v>0</v>
      </c>
    </row>
    <row r="204" spans="1:40" ht="15">
      <c r="A204" s="1" t="s">
        <v>1060</v>
      </c>
      <c r="B204" s="1" t="s">
        <v>1061</v>
      </c>
      <c r="C204" s="1">
        <v>4.08049</v>
      </c>
      <c r="D204" s="3">
        <v>0.095</v>
      </c>
      <c r="E204" s="1">
        <v>-0.68327</v>
      </c>
      <c r="F204" s="1">
        <v>-0.72543</v>
      </c>
      <c r="G204" s="1">
        <v>-0.87151</v>
      </c>
      <c r="H204" s="1">
        <v>-0.63714</v>
      </c>
      <c r="I204" s="4">
        <f t="shared" si="22"/>
        <v>0.6227521489761142</v>
      </c>
      <c r="J204" s="4">
        <f t="shared" si="23"/>
        <v>0.6048167501215046</v>
      </c>
      <c r="K204" s="4">
        <f t="shared" si="24"/>
        <v>0.5465744777420366</v>
      </c>
      <c r="L204" s="4">
        <f t="shared" si="25"/>
        <v>0.6429863429038403</v>
      </c>
      <c r="M204" s="4">
        <f t="shared" si="26"/>
        <v>0.5981258569224605</v>
      </c>
      <c r="N204" s="5">
        <f t="shared" si="27"/>
        <v>-0.3772478510238858</v>
      </c>
      <c r="O204" s="5">
        <f t="shared" si="28"/>
        <v>-0.3951832498784954</v>
      </c>
      <c r="P204" s="6">
        <f t="shared" si="29"/>
        <v>-0.4534255222579634</v>
      </c>
      <c r="Q204" s="6">
        <f t="shared" si="30"/>
        <v>-0.35701365709615973</v>
      </c>
      <c r="R204" s="6">
        <f t="shared" si="31"/>
        <v>-0.4018741430775395</v>
      </c>
      <c r="S204" s="1">
        <v>0.07813</v>
      </c>
      <c r="T204" s="1">
        <v>0.0104165358279532</v>
      </c>
      <c r="U204" s="1">
        <v>0.00426683971118732</v>
      </c>
      <c r="V204" s="1">
        <v>0.0229231082331791</v>
      </c>
      <c r="W204" s="1">
        <v>0.326359528975738</v>
      </c>
      <c r="X204" s="1">
        <v>0.0280867353209779</v>
      </c>
      <c r="Y204" s="1">
        <v>0.0356588</v>
      </c>
      <c r="Z204" s="1">
        <v>0.0175116</v>
      </c>
      <c r="AA204" s="1">
        <v>0.0666713</v>
      </c>
      <c r="AB204" s="1">
        <v>0.0783581</v>
      </c>
      <c r="AC204" s="8">
        <f t="shared" si="32"/>
        <v>0.049549949999999995</v>
      </c>
      <c r="AD204">
        <v>55026</v>
      </c>
      <c r="AE204" t="s">
        <v>1062</v>
      </c>
      <c r="AF204" t="s">
        <v>44</v>
      </c>
      <c r="AG204" t="s">
        <v>44</v>
      </c>
      <c r="AH204" t="s">
        <v>727</v>
      </c>
      <c r="AI204" t="s">
        <v>37</v>
      </c>
      <c r="AJ204" t="s">
        <v>1063</v>
      </c>
      <c r="AK204" t="s">
        <v>1064</v>
      </c>
      <c r="AL204" s="14" t="s">
        <v>1380</v>
      </c>
      <c r="AM204">
        <v>1</v>
      </c>
      <c r="AN204">
        <v>0</v>
      </c>
    </row>
    <row r="205" spans="1:40" ht="15">
      <c r="A205" s="1" t="s">
        <v>431</v>
      </c>
      <c r="B205" s="1" t="s">
        <v>432</v>
      </c>
      <c r="C205" s="1">
        <v>10.0254</v>
      </c>
      <c r="D205" s="3">
        <v>0.973</v>
      </c>
      <c r="E205" s="1">
        <v>-0.27384</v>
      </c>
      <c r="F205" s="1">
        <v>-0.33895</v>
      </c>
      <c r="G205" s="1">
        <v>-0.35946</v>
      </c>
      <c r="H205" s="1">
        <v>-1.01889</v>
      </c>
      <c r="I205" s="4">
        <f t="shared" si="22"/>
        <v>0.8271150933560558</v>
      </c>
      <c r="J205" s="4">
        <f t="shared" si="23"/>
        <v>0.7906165168096083</v>
      </c>
      <c r="K205" s="4">
        <f t="shared" si="24"/>
        <v>0.7794562751428828</v>
      </c>
      <c r="L205" s="4">
        <f t="shared" si="25"/>
        <v>0.4934958986904803</v>
      </c>
      <c r="M205" s="4">
        <f t="shared" si="26"/>
        <v>0.6878562302143237</v>
      </c>
      <c r="N205" s="5">
        <f t="shared" si="27"/>
        <v>-0.17288490664394418</v>
      </c>
      <c r="O205" s="5">
        <f t="shared" si="28"/>
        <v>-0.20938348319039168</v>
      </c>
      <c r="P205" s="6">
        <f t="shared" si="29"/>
        <v>-0.22054372485711715</v>
      </c>
      <c r="Q205" s="6">
        <f t="shared" si="30"/>
        <v>-0.5065041013095197</v>
      </c>
      <c r="R205" s="6">
        <f t="shared" si="31"/>
        <v>-0.3121437697856762</v>
      </c>
      <c r="S205" s="1">
        <v>-0.08919</v>
      </c>
      <c r="T205" s="1">
        <v>0.0371799591386695</v>
      </c>
      <c r="U205" s="1">
        <v>0.0387561458416001</v>
      </c>
      <c r="V205" s="7">
        <v>2.05932179644705E-07</v>
      </c>
      <c r="W205" s="1">
        <v>0.221712258014302</v>
      </c>
      <c r="X205" s="7">
        <v>5.60511722791368E-06</v>
      </c>
      <c r="Y205" s="1">
        <v>0.0977949</v>
      </c>
      <c r="Z205" s="1">
        <v>0.1010813</v>
      </c>
      <c r="AA205" s="7">
        <v>3.32E-05</v>
      </c>
      <c r="AB205" s="1">
        <v>0.000173</v>
      </c>
      <c r="AC205" s="8">
        <f t="shared" si="32"/>
        <v>0.0497706</v>
      </c>
      <c r="AD205">
        <v>84875</v>
      </c>
      <c r="AE205" t="s">
        <v>433</v>
      </c>
      <c r="AF205" t="s">
        <v>44</v>
      </c>
      <c r="AG205" t="s">
        <v>434</v>
      </c>
      <c r="AH205" t="s">
        <v>286</v>
      </c>
      <c r="AI205" t="s">
        <v>37</v>
      </c>
      <c r="AJ205" t="s">
        <v>435</v>
      </c>
      <c r="AK205" t="s">
        <v>436</v>
      </c>
      <c r="AL205" s="14" t="s">
        <v>263</v>
      </c>
      <c r="AM205">
        <v>1</v>
      </c>
      <c r="AN205">
        <v>0</v>
      </c>
    </row>
    <row r="206" spans="1:40" ht="15">
      <c r="A206" s="16" t="s">
        <v>1150</v>
      </c>
      <c r="B206" s="16" t="s">
        <v>1151</v>
      </c>
      <c r="C206" s="16">
        <v>7.69364</v>
      </c>
      <c r="D206" s="17">
        <v>0.785</v>
      </c>
      <c r="E206" s="16">
        <v>0.41649</v>
      </c>
      <c r="F206" s="16">
        <v>0.6021</v>
      </c>
      <c r="G206" s="16">
        <v>0.54119</v>
      </c>
      <c r="H206" s="16">
        <v>0.46052</v>
      </c>
      <c r="I206" s="18">
        <f t="shared" si="22"/>
        <v>1.334676405026186</v>
      </c>
      <c r="J206" s="18">
        <f t="shared" si="23"/>
        <v>1.5179244638339222</v>
      </c>
      <c r="K206" s="18">
        <f t="shared" si="24"/>
        <v>1.4551723142473008</v>
      </c>
      <c r="L206" s="18">
        <f t="shared" si="25"/>
        <v>1.3760377030270428</v>
      </c>
      <c r="M206" s="18">
        <f t="shared" si="26"/>
        <v>1.449711493702755</v>
      </c>
      <c r="N206" s="19">
        <f t="shared" si="27"/>
        <v>0.3346764050261859</v>
      </c>
      <c r="O206" s="19">
        <f t="shared" si="28"/>
        <v>0.5179244638339222</v>
      </c>
      <c r="P206" s="18">
        <f t="shared" si="29"/>
        <v>0.45517231424730076</v>
      </c>
      <c r="Q206" s="18">
        <f t="shared" si="30"/>
        <v>0.37603770302704276</v>
      </c>
      <c r="R206" s="18">
        <f t="shared" si="31"/>
        <v>0.44971149370275526</v>
      </c>
      <c r="S206" s="16">
        <v>-0.05197</v>
      </c>
      <c r="T206" s="16">
        <v>0.000157816626850087</v>
      </c>
      <c r="U206" s="16">
        <v>0.00108903217987092</v>
      </c>
      <c r="V206" s="16">
        <v>0.00257480707945445</v>
      </c>
      <c r="W206" s="16">
        <v>0.461741692705584</v>
      </c>
      <c r="X206" s="16">
        <v>0.00159247824003428</v>
      </c>
      <c r="Y206" s="16">
        <v>0.001462</v>
      </c>
      <c r="Z206" s="16">
        <v>0.0060528</v>
      </c>
      <c r="AA206" s="16">
        <v>0.0117587</v>
      </c>
      <c r="AB206" s="16">
        <v>0.0081017</v>
      </c>
      <c r="AC206" s="20">
        <f t="shared" si="32"/>
        <v>0.006843800000000001</v>
      </c>
      <c r="AD206" s="16">
        <v>25911</v>
      </c>
      <c r="AE206" s="16" t="s">
        <v>1152</v>
      </c>
      <c r="AF206" s="16" t="s">
        <v>44</v>
      </c>
      <c r="AG206" s="16" t="s">
        <v>107</v>
      </c>
      <c r="AH206" s="16" t="s">
        <v>44</v>
      </c>
      <c r="AI206" s="16" t="s">
        <v>37</v>
      </c>
      <c r="AJ206" s="16" t="s">
        <v>1153</v>
      </c>
      <c r="AK206" s="16" t="s">
        <v>1154</v>
      </c>
      <c r="AL206" s="21" t="s">
        <v>263</v>
      </c>
      <c r="AM206" s="16">
        <v>0</v>
      </c>
      <c r="AN206" s="16">
        <v>1</v>
      </c>
    </row>
    <row r="207" spans="1:40" ht="15">
      <c r="A207" s="16" t="s">
        <v>1122</v>
      </c>
      <c r="B207" s="16" t="s">
        <v>1123</v>
      </c>
      <c r="C207" s="16">
        <v>5.36047</v>
      </c>
      <c r="D207" s="17">
        <v>0.257</v>
      </c>
      <c r="E207" s="16">
        <v>0.27254</v>
      </c>
      <c r="F207" s="16">
        <v>0.52018</v>
      </c>
      <c r="G207" s="16">
        <v>0.70526</v>
      </c>
      <c r="H207" s="16">
        <v>0.45837</v>
      </c>
      <c r="I207" s="18">
        <f t="shared" si="22"/>
        <v>1.2079326354356132</v>
      </c>
      <c r="J207" s="18">
        <f t="shared" si="23"/>
        <v>1.434134168743949</v>
      </c>
      <c r="K207" s="18">
        <f t="shared" si="24"/>
        <v>1.6304384731256305</v>
      </c>
      <c r="L207" s="18">
        <f t="shared" si="25"/>
        <v>1.3739885674787287</v>
      </c>
      <c r="M207" s="18">
        <f t="shared" si="26"/>
        <v>1.479520403116103</v>
      </c>
      <c r="N207" s="19">
        <f t="shared" si="27"/>
        <v>0.20793263543561324</v>
      </c>
      <c r="O207" s="19">
        <f t="shared" si="28"/>
        <v>0.43413416874394906</v>
      </c>
      <c r="P207" s="18">
        <f t="shared" si="29"/>
        <v>0.6304384731256305</v>
      </c>
      <c r="Q207" s="18">
        <f t="shared" si="30"/>
        <v>0.37398856747872866</v>
      </c>
      <c r="R207" s="18">
        <f t="shared" si="31"/>
        <v>0.4795204031161027</v>
      </c>
      <c r="S207" s="16">
        <v>0.02494</v>
      </c>
      <c r="T207" s="16">
        <v>0.00115126107345276</v>
      </c>
      <c r="U207" s="22">
        <v>7.61411762213754E-05</v>
      </c>
      <c r="V207" s="16">
        <v>0.00358183082115296</v>
      </c>
      <c r="W207" s="16">
        <v>0.67236088706899</v>
      </c>
      <c r="X207" s="16">
        <v>0.000831681961656838</v>
      </c>
      <c r="Y207" s="16">
        <v>0.0063144</v>
      </c>
      <c r="Z207" s="16">
        <v>0.0008924</v>
      </c>
      <c r="AA207" s="16">
        <v>0.0152524</v>
      </c>
      <c r="AB207" s="16">
        <v>0.0049369</v>
      </c>
      <c r="AC207" s="20">
        <f t="shared" si="32"/>
        <v>0.006849025000000001</v>
      </c>
      <c r="AD207" s="16">
        <v>55600</v>
      </c>
      <c r="AE207" s="16" t="s">
        <v>1124</v>
      </c>
      <c r="AF207" s="16" t="s">
        <v>1125</v>
      </c>
      <c r="AG207" s="16" t="s">
        <v>1126</v>
      </c>
      <c r="AH207" s="16" t="s">
        <v>1127</v>
      </c>
      <c r="AI207" s="16" t="s">
        <v>37</v>
      </c>
      <c r="AJ207" s="16" t="s">
        <v>1128</v>
      </c>
      <c r="AK207" s="16" t="s">
        <v>1129</v>
      </c>
      <c r="AL207" s="21" t="s">
        <v>263</v>
      </c>
      <c r="AM207" s="16">
        <v>0</v>
      </c>
      <c r="AN207" s="16">
        <v>1</v>
      </c>
    </row>
    <row r="208" spans="1:40" ht="15">
      <c r="A208" s="16" t="s">
        <v>1065</v>
      </c>
      <c r="B208" s="16" t="s">
        <v>1066</v>
      </c>
      <c r="C208" s="16">
        <v>9.3166</v>
      </c>
      <c r="D208" s="17">
        <v>0.947</v>
      </c>
      <c r="E208" s="16">
        <v>1.24763</v>
      </c>
      <c r="F208" s="16">
        <v>1.57863</v>
      </c>
      <c r="G208" s="16">
        <v>0.97176</v>
      </c>
      <c r="H208" s="16">
        <v>1.66383</v>
      </c>
      <c r="I208" s="18">
        <f t="shared" si="22"/>
        <v>2.3745102765613426</v>
      </c>
      <c r="J208" s="18">
        <f t="shared" si="23"/>
        <v>2.986860792356699</v>
      </c>
      <c r="K208" s="18">
        <f t="shared" si="24"/>
        <v>1.9612317195011113</v>
      </c>
      <c r="L208" s="18">
        <f t="shared" si="25"/>
        <v>3.1685658536781554</v>
      </c>
      <c r="M208" s="18">
        <f t="shared" si="26"/>
        <v>2.7055527885119885</v>
      </c>
      <c r="N208" s="19">
        <f t="shared" si="27"/>
        <v>1.3745102765613426</v>
      </c>
      <c r="O208" s="19">
        <f t="shared" si="28"/>
        <v>1.986860792356699</v>
      </c>
      <c r="P208" s="18">
        <f t="shared" si="29"/>
        <v>0.9612317195011113</v>
      </c>
      <c r="Q208" s="18">
        <f t="shared" si="30"/>
        <v>2.1685658536781554</v>
      </c>
      <c r="R208" s="18">
        <f t="shared" si="31"/>
        <v>1.7055527885119883</v>
      </c>
      <c r="S208" s="16">
        <v>-0.17453</v>
      </c>
      <c r="T208" s="22">
        <v>1.94453232824947E-05</v>
      </c>
      <c r="U208" s="16">
        <v>0.00731677868056572</v>
      </c>
      <c r="V208" s="22">
        <v>8.79744973171822E-06</v>
      </c>
      <c r="W208" s="16">
        <v>0.418670200306564</v>
      </c>
      <c r="X208" s="22">
        <v>5.41640212867733E-05</v>
      </c>
      <c r="Y208" s="16">
        <v>0.0003673</v>
      </c>
      <c r="Z208" s="16">
        <v>0.0269078</v>
      </c>
      <c r="AA208" s="16">
        <v>0.0002258</v>
      </c>
      <c r="AB208" s="16">
        <v>0.0007086</v>
      </c>
      <c r="AC208" s="20">
        <f t="shared" si="32"/>
        <v>0.007052375</v>
      </c>
      <c r="AD208" s="16">
        <v>10158</v>
      </c>
      <c r="AE208" s="16" t="s">
        <v>1067</v>
      </c>
      <c r="AF208" s="16" t="s">
        <v>44</v>
      </c>
      <c r="AG208" s="16" t="s">
        <v>44</v>
      </c>
      <c r="AH208" s="16" t="s">
        <v>727</v>
      </c>
      <c r="AI208" s="16" t="s">
        <v>37</v>
      </c>
      <c r="AJ208" s="16" t="s">
        <v>1068</v>
      </c>
      <c r="AK208" s="16" t="s">
        <v>1069</v>
      </c>
      <c r="AL208" s="21" t="s">
        <v>1379</v>
      </c>
      <c r="AM208" s="16">
        <v>0</v>
      </c>
      <c r="AN208" s="16">
        <v>1</v>
      </c>
    </row>
    <row r="209" spans="1:40" ht="15">
      <c r="A209" s="16" t="s">
        <v>1078</v>
      </c>
      <c r="B209" s="16" t="s">
        <v>1079</v>
      </c>
      <c r="C209" s="16">
        <v>7.50569</v>
      </c>
      <c r="D209" s="17">
        <v>0.751</v>
      </c>
      <c r="E209" s="16">
        <v>0.54689</v>
      </c>
      <c r="F209" s="16">
        <v>0.54955</v>
      </c>
      <c r="G209" s="16">
        <v>0.43872</v>
      </c>
      <c r="H209" s="16">
        <v>0.76915</v>
      </c>
      <c r="I209" s="18">
        <f t="shared" si="22"/>
        <v>1.4609329837253622</v>
      </c>
      <c r="J209" s="18">
        <f t="shared" si="23"/>
        <v>1.4636290950674307</v>
      </c>
      <c r="K209" s="18">
        <f t="shared" si="24"/>
        <v>1.3554012433569493</v>
      </c>
      <c r="L209" s="18">
        <f t="shared" si="25"/>
        <v>1.7042653769494762</v>
      </c>
      <c r="M209" s="18">
        <f t="shared" si="26"/>
        <v>1.507765238457952</v>
      </c>
      <c r="N209" s="19">
        <f t="shared" si="27"/>
        <v>0.4609329837253622</v>
      </c>
      <c r="O209" s="19">
        <f t="shared" si="28"/>
        <v>0.46362909506743066</v>
      </c>
      <c r="P209" s="18">
        <f t="shared" si="29"/>
        <v>0.35540124335694934</v>
      </c>
      <c r="Q209" s="18">
        <f t="shared" si="30"/>
        <v>0.7042653769494762</v>
      </c>
      <c r="R209" s="18">
        <f t="shared" si="31"/>
        <v>0.5077652384579521</v>
      </c>
      <c r="S209" s="16">
        <v>0.0019</v>
      </c>
      <c r="T209" s="16">
        <v>0.000474821188406812</v>
      </c>
      <c r="U209" s="16">
        <v>0.00684215701703055</v>
      </c>
      <c r="V209" s="22">
        <v>5.2177507321185E-06</v>
      </c>
      <c r="W209" s="16">
        <v>0.984666446446373</v>
      </c>
      <c r="X209" s="16">
        <v>0.000123968067654578</v>
      </c>
      <c r="Y209" s="16">
        <v>0.0032433</v>
      </c>
      <c r="Z209" s="16">
        <v>0.0255085</v>
      </c>
      <c r="AA209" s="16">
        <v>0.000166</v>
      </c>
      <c r="AB209" s="16">
        <v>0.0012355</v>
      </c>
      <c r="AC209" s="20">
        <f t="shared" si="32"/>
        <v>0.007538325</v>
      </c>
      <c r="AD209" s="16">
        <v>4118</v>
      </c>
      <c r="AE209" s="16" t="s">
        <v>1080</v>
      </c>
      <c r="AF209" s="16" t="s">
        <v>1081</v>
      </c>
      <c r="AG209" s="16" t="s">
        <v>1082</v>
      </c>
      <c r="AH209" s="16" t="s">
        <v>1083</v>
      </c>
      <c r="AI209" s="16" t="s">
        <v>37</v>
      </c>
      <c r="AJ209" s="16" t="s">
        <v>1084</v>
      </c>
      <c r="AK209" s="16" t="s">
        <v>1085</v>
      </c>
      <c r="AL209" s="21" t="s">
        <v>1381</v>
      </c>
      <c r="AM209" s="16">
        <v>0</v>
      </c>
      <c r="AN209" s="16">
        <v>1</v>
      </c>
    </row>
    <row r="210" spans="1:40" ht="15">
      <c r="A210" s="16" t="s">
        <v>1089</v>
      </c>
      <c r="B210" s="16" t="s">
        <v>1090</v>
      </c>
      <c r="C210" s="16">
        <v>5.30038</v>
      </c>
      <c r="D210" s="17">
        <v>0.247</v>
      </c>
      <c r="E210" s="16">
        <v>0.28725</v>
      </c>
      <c r="F210" s="16">
        <v>0.40302</v>
      </c>
      <c r="G210" s="16">
        <v>0.7478</v>
      </c>
      <c r="H210" s="16">
        <v>0.53991</v>
      </c>
      <c r="I210" s="18">
        <f t="shared" si="22"/>
        <v>1.2203119558992355</v>
      </c>
      <c r="J210" s="18">
        <f t="shared" si="23"/>
        <v>1.3222729356106624</v>
      </c>
      <c r="K210" s="18">
        <f t="shared" si="24"/>
        <v>1.6792301790188915</v>
      </c>
      <c r="L210" s="18">
        <f t="shared" si="25"/>
        <v>1.4538818166238525</v>
      </c>
      <c r="M210" s="18">
        <f t="shared" si="26"/>
        <v>1.4851283104178021</v>
      </c>
      <c r="N210" s="19">
        <f t="shared" si="27"/>
        <v>0.22031195589923547</v>
      </c>
      <c r="O210" s="19">
        <f t="shared" si="28"/>
        <v>0.3222729356106624</v>
      </c>
      <c r="P210" s="18">
        <f t="shared" si="29"/>
        <v>0.6792301790188915</v>
      </c>
      <c r="Q210" s="18">
        <f t="shared" si="30"/>
        <v>0.4538818166238525</v>
      </c>
      <c r="R210" s="18">
        <f t="shared" si="31"/>
        <v>0.48512831041780213</v>
      </c>
      <c r="S210" s="16">
        <v>-0.08172</v>
      </c>
      <c r="T210" s="16">
        <v>0.0098292912500822</v>
      </c>
      <c r="U210" s="22">
        <v>3.52793843993771E-05</v>
      </c>
      <c r="V210" s="16">
        <v>0.000847033621745462</v>
      </c>
      <c r="W210" s="16">
        <v>0.0895118081087895</v>
      </c>
      <c r="X210" s="16">
        <v>0.000460672601789724</v>
      </c>
      <c r="Y210" s="16">
        <v>0.0340336</v>
      </c>
      <c r="Z210" s="16">
        <v>0.000534</v>
      </c>
      <c r="AA210" s="16">
        <v>0.0050037</v>
      </c>
      <c r="AB210" s="16">
        <v>0.0031727</v>
      </c>
      <c r="AC210" s="20">
        <f t="shared" si="32"/>
        <v>0.010686</v>
      </c>
      <c r="AD210" s="16">
        <v>340947</v>
      </c>
      <c r="AE210" s="16" t="s">
        <v>1091</v>
      </c>
      <c r="AF210" s="16" t="s">
        <v>44</v>
      </c>
      <c r="AG210" s="16" t="s">
        <v>44</v>
      </c>
      <c r="AH210" s="16" t="s">
        <v>44</v>
      </c>
      <c r="AI210" s="16" t="s">
        <v>37</v>
      </c>
      <c r="AJ210" s="16" t="s">
        <v>1092</v>
      </c>
      <c r="AK210" s="16" t="s">
        <v>1093</v>
      </c>
      <c r="AL210" s="21" t="s">
        <v>263</v>
      </c>
      <c r="AM210" s="16">
        <v>0</v>
      </c>
      <c r="AN210" s="16">
        <v>1</v>
      </c>
    </row>
    <row r="211" spans="1:40" ht="15">
      <c r="A211" s="16" t="s">
        <v>1174</v>
      </c>
      <c r="B211" s="16" t="s">
        <v>1175</v>
      </c>
      <c r="C211" s="16">
        <v>6.56039</v>
      </c>
      <c r="D211" s="17">
        <v>0.528</v>
      </c>
      <c r="E211" s="16">
        <v>0.12096</v>
      </c>
      <c r="F211" s="16">
        <v>0.29179</v>
      </c>
      <c r="G211" s="16">
        <v>0.29808</v>
      </c>
      <c r="H211" s="16">
        <v>0.25994</v>
      </c>
      <c r="I211" s="18">
        <f t="shared" si="22"/>
        <v>1.0874582396923882</v>
      </c>
      <c r="J211" s="18">
        <f t="shared" si="23"/>
        <v>1.224158189853307</v>
      </c>
      <c r="K211" s="18">
        <f t="shared" si="24"/>
        <v>1.2295070437115767</v>
      </c>
      <c r="L211" s="18">
        <f t="shared" si="25"/>
        <v>1.197428903915239</v>
      </c>
      <c r="M211" s="18">
        <f t="shared" si="26"/>
        <v>1.217031379160041</v>
      </c>
      <c r="N211" s="19">
        <f t="shared" si="27"/>
        <v>0.0874582396923882</v>
      </c>
      <c r="O211" s="19">
        <f t="shared" si="28"/>
        <v>0.22415818985330693</v>
      </c>
      <c r="P211" s="18">
        <f t="shared" si="29"/>
        <v>0.2295070437115767</v>
      </c>
      <c r="Q211" s="18">
        <f t="shared" si="30"/>
        <v>0.19742890391523904</v>
      </c>
      <c r="R211" s="18">
        <f t="shared" si="31"/>
        <v>0.2170313791600409</v>
      </c>
      <c r="S211" s="16">
        <v>-0.00262</v>
      </c>
      <c r="T211" s="16">
        <v>0.00109081854482587</v>
      </c>
      <c r="U211" s="16">
        <v>0.00167873303507648</v>
      </c>
      <c r="V211" s="16">
        <v>0.00312486875541392</v>
      </c>
      <c r="W211" s="16">
        <v>0.93688574126177</v>
      </c>
      <c r="X211" s="16">
        <v>0.00339642575835652</v>
      </c>
      <c r="Y211" s="16">
        <v>0.0060599</v>
      </c>
      <c r="Z211" s="16">
        <v>0.0084375</v>
      </c>
      <c r="AA211" s="16">
        <v>0.0136988</v>
      </c>
      <c r="AB211" s="16">
        <v>0.0146265</v>
      </c>
      <c r="AC211" s="20">
        <f t="shared" si="32"/>
        <v>0.010705675</v>
      </c>
      <c r="AD211" s="16">
        <v>27065</v>
      </c>
      <c r="AE211" s="16" t="s">
        <v>1176</v>
      </c>
      <c r="AF211" s="16" t="s">
        <v>1177</v>
      </c>
      <c r="AG211" s="16" t="s">
        <v>1178</v>
      </c>
      <c r="AH211" s="16" t="s">
        <v>1179</v>
      </c>
      <c r="AI211" s="16" t="s">
        <v>37</v>
      </c>
      <c r="AJ211" s="16" t="s">
        <v>1180</v>
      </c>
      <c r="AK211" s="16" t="s">
        <v>1181</v>
      </c>
      <c r="AL211" s="21" t="s">
        <v>263</v>
      </c>
      <c r="AM211" s="16">
        <v>0</v>
      </c>
      <c r="AN211" s="16">
        <v>1</v>
      </c>
    </row>
    <row r="212" spans="1:40" ht="15">
      <c r="A212" s="16" t="s">
        <v>1155</v>
      </c>
      <c r="B212" s="16" t="s">
        <v>1156</v>
      </c>
      <c r="C212" s="16">
        <v>4.76374</v>
      </c>
      <c r="D212" s="17">
        <v>0.169</v>
      </c>
      <c r="E212" s="16">
        <v>0.49255</v>
      </c>
      <c r="F212" s="16">
        <v>0.43452</v>
      </c>
      <c r="G212" s="16">
        <v>0.49016</v>
      </c>
      <c r="H212" s="16">
        <v>0.60056</v>
      </c>
      <c r="I212" s="18">
        <f t="shared" si="22"/>
        <v>1.406929462741321</v>
      </c>
      <c r="J212" s="18">
        <f t="shared" si="23"/>
        <v>1.3514611127181466</v>
      </c>
      <c r="K212" s="18">
        <f t="shared" si="24"/>
        <v>1.4046006422963087</v>
      </c>
      <c r="L212" s="18">
        <f t="shared" si="25"/>
        <v>1.5163050249239094</v>
      </c>
      <c r="M212" s="18">
        <f t="shared" si="26"/>
        <v>1.4241222599794547</v>
      </c>
      <c r="N212" s="19">
        <f t="shared" si="27"/>
        <v>0.4069294627413209</v>
      </c>
      <c r="O212" s="19">
        <f t="shared" si="28"/>
        <v>0.3514611127181466</v>
      </c>
      <c r="P212" s="18">
        <f t="shared" si="29"/>
        <v>0.40460064229630865</v>
      </c>
      <c r="Q212" s="18">
        <f t="shared" si="30"/>
        <v>0.5163050249239094</v>
      </c>
      <c r="R212" s="18">
        <f t="shared" si="31"/>
        <v>0.4241222599794549</v>
      </c>
      <c r="S212" s="16">
        <v>0.01103</v>
      </c>
      <c r="T212" s="16">
        <v>0.00479658622346015</v>
      </c>
      <c r="U212" s="16">
        <v>0.0031855715821441</v>
      </c>
      <c r="V212" s="16">
        <v>0.000201250224290557</v>
      </c>
      <c r="W212" s="16">
        <v>0.90029059531431</v>
      </c>
      <c r="X212" s="16">
        <v>0.00228908348488566</v>
      </c>
      <c r="Y212" s="16">
        <v>0.0192155</v>
      </c>
      <c r="Z212" s="16">
        <v>0.0139089</v>
      </c>
      <c r="AA212" s="16">
        <v>0.0017369</v>
      </c>
      <c r="AB212" s="16">
        <v>0.0107292</v>
      </c>
      <c r="AC212" s="20">
        <f t="shared" si="32"/>
        <v>0.011397625</v>
      </c>
      <c r="AD212" s="16">
        <v>5627</v>
      </c>
      <c r="AE212" s="16" t="s">
        <v>1157</v>
      </c>
      <c r="AF212" s="16" t="s">
        <v>1246</v>
      </c>
      <c r="AG212" s="16" t="s">
        <v>1247</v>
      </c>
      <c r="AH212" s="16" t="s">
        <v>1248</v>
      </c>
      <c r="AI212" s="16" t="s">
        <v>37</v>
      </c>
      <c r="AJ212" s="16" t="s">
        <v>1249</v>
      </c>
      <c r="AK212" s="16" t="s">
        <v>1250</v>
      </c>
      <c r="AL212" s="21" t="s">
        <v>1379</v>
      </c>
      <c r="AM212" s="16">
        <v>0</v>
      </c>
      <c r="AN212" s="16">
        <v>1</v>
      </c>
    </row>
    <row r="213" spans="1:40" ht="15">
      <c r="A213" s="16" t="s">
        <v>1251</v>
      </c>
      <c r="B213" s="16" t="s">
        <v>263</v>
      </c>
      <c r="C213" s="16">
        <v>4.58754</v>
      </c>
      <c r="D213" s="17">
        <v>0.148</v>
      </c>
      <c r="E213" s="16">
        <v>0.11325</v>
      </c>
      <c r="F213" s="16">
        <v>0.31691</v>
      </c>
      <c r="G213" s="16">
        <v>0.32838</v>
      </c>
      <c r="H213" s="16">
        <v>0.40151</v>
      </c>
      <c r="I213" s="18">
        <f t="shared" si="22"/>
        <v>1.0816621850177763</v>
      </c>
      <c r="J213" s="18">
        <f t="shared" si="23"/>
        <v>1.2456597048494638</v>
      </c>
      <c r="K213" s="18">
        <f t="shared" si="24"/>
        <v>1.2556026683620352</v>
      </c>
      <c r="L213" s="18">
        <f t="shared" si="25"/>
        <v>1.3208896996869823</v>
      </c>
      <c r="M213" s="18">
        <f t="shared" si="26"/>
        <v>1.2740506909661604</v>
      </c>
      <c r="N213" s="19">
        <f t="shared" si="27"/>
        <v>0.08166218501777633</v>
      </c>
      <c r="O213" s="19">
        <f t="shared" si="28"/>
        <v>0.24565970484946376</v>
      </c>
      <c r="P213" s="18">
        <f t="shared" si="29"/>
        <v>0.25560266836203516</v>
      </c>
      <c r="Q213" s="18">
        <f t="shared" si="30"/>
        <v>0.32088969968698233</v>
      </c>
      <c r="R213" s="18">
        <f t="shared" si="31"/>
        <v>0.2740506909661604</v>
      </c>
      <c r="S213" s="16">
        <v>-0.02834</v>
      </c>
      <c r="T213" s="16">
        <v>0.00416172716986257</v>
      </c>
      <c r="U213" s="16">
        <v>0.00503576772087857</v>
      </c>
      <c r="V213" s="16">
        <v>0.000445049129179348</v>
      </c>
      <c r="W213" s="16">
        <v>0.319286685425198</v>
      </c>
      <c r="X213" s="16">
        <v>0.00235817537677874</v>
      </c>
      <c r="Y213" s="16">
        <v>0.0171662</v>
      </c>
      <c r="Z213" s="16">
        <v>0.0199801</v>
      </c>
      <c r="AA213" s="16">
        <v>0.0030926</v>
      </c>
      <c r="AB213" s="16">
        <v>0.0109833</v>
      </c>
      <c r="AC213" s="20">
        <f t="shared" si="32"/>
        <v>0.01280555</v>
      </c>
      <c r="AD213" s="16" t="s">
        <v>44</v>
      </c>
      <c r="AE213" s="16" t="s">
        <v>44</v>
      </c>
      <c r="AF213" s="16" t="s">
        <v>44</v>
      </c>
      <c r="AG213" s="16" t="s">
        <v>44</v>
      </c>
      <c r="AH213" s="16" t="s">
        <v>44</v>
      </c>
      <c r="AI213" s="16" t="s">
        <v>165</v>
      </c>
      <c r="AJ213" s="16" t="s">
        <v>1252</v>
      </c>
      <c r="AK213" s="16" t="s">
        <v>1253</v>
      </c>
      <c r="AL213" s="21" t="s">
        <v>263</v>
      </c>
      <c r="AM213" s="16">
        <v>0</v>
      </c>
      <c r="AN213" s="16">
        <v>1</v>
      </c>
    </row>
    <row r="214" spans="1:40" ht="15">
      <c r="A214" s="16" t="s">
        <v>1115</v>
      </c>
      <c r="B214" s="16" t="s">
        <v>1116</v>
      </c>
      <c r="C214" s="16">
        <v>7.13923</v>
      </c>
      <c r="D214" s="17">
        <v>0.672</v>
      </c>
      <c r="E214" s="16">
        <v>0.20202</v>
      </c>
      <c r="F214" s="16">
        <v>0.25947</v>
      </c>
      <c r="G214" s="16">
        <v>0.25482</v>
      </c>
      <c r="H214" s="16">
        <v>0.42515</v>
      </c>
      <c r="I214" s="18">
        <f t="shared" si="22"/>
        <v>1.150307839892792</v>
      </c>
      <c r="J214" s="18">
        <f t="shared" si="23"/>
        <v>1.1970388700508692</v>
      </c>
      <c r="K214" s="18">
        <f t="shared" si="24"/>
        <v>1.193186864004438</v>
      </c>
      <c r="L214" s="18">
        <f t="shared" si="25"/>
        <v>1.3427121000889986</v>
      </c>
      <c r="M214" s="18">
        <f t="shared" si="26"/>
        <v>1.2443126113814353</v>
      </c>
      <c r="N214" s="19">
        <f t="shared" si="27"/>
        <v>0.15030783989279195</v>
      </c>
      <c r="O214" s="19">
        <f t="shared" si="28"/>
        <v>0.19703887005086917</v>
      </c>
      <c r="P214" s="18">
        <f t="shared" si="29"/>
        <v>0.19318686400443807</v>
      </c>
      <c r="Q214" s="18">
        <f t="shared" si="30"/>
        <v>0.34271210008899855</v>
      </c>
      <c r="R214" s="18">
        <f t="shared" si="31"/>
        <v>0.24431261138143526</v>
      </c>
      <c r="S214" s="16">
        <v>-0.04268</v>
      </c>
      <c r="T214" s="16">
        <v>0.00507436385883082</v>
      </c>
      <c r="U214" s="16">
        <v>0.00926001449589596</v>
      </c>
      <c r="V214" s="22">
        <v>2.33736121992149E-05</v>
      </c>
      <c r="W214" s="16">
        <v>0.181701797443727</v>
      </c>
      <c r="X214" s="16">
        <v>0.000754224497884537</v>
      </c>
      <c r="Y214" s="16">
        <v>0.0201044</v>
      </c>
      <c r="Z214" s="16">
        <v>0.0324634</v>
      </c>
      <c r="AA214" s="16">
        <v>0.0004111</v>
      </c>
      <c r="AB214" s="16">
        <v>0.004588</v>
      </c>
      <c r="AC214" s="20">
        <f t="shared" si="32"/>
        <v>0.014391725000000001</v>
      </c>
      <c r="AD214" s="16">
        <v>6228</v>
      </c>
      <c r="AE214" s="16" t="s">
        <v>1117</v>
      </c>
      <c r="AF214" s="16" t="s">
        <v>1118</v>
      </c>
      <c r="AG214" s="16" t="s">
        <v>1074</v>
      </c>
      <c r="AH214" s="16" t="s">
        <v>1119</v>
      </c>
      <c r="AI214" s="16" t="s">
        <v>37</v>
      </c>
      <c r="AJ214" s="16" t="s">
        <v>1120</v>
      </c>
      <c r="AK214" s="16" t="s">
        <v>1121</v>
      </c>
      <c r="AL214" s="21" t="s">
        <v>1379</v>
      </c>
      <c r="AM214" s="16">
        <v>0</v>
      </c>
      <c r="AN214" s="16">
        <v>1</v>
      </c>
    </row>
    <row r="215" spans="1:40" ht="15">
      <c r="A215" s="16" t="s">
        <v>1146</v>
      </c>
      <c r="B215" s="16" t="s">
        <v>1147</v>
      </c>
      <c r="C215" s="16">
        <v>5.41306</v>
      </c>
      <c r="D215" s="17">
        <v>0.266</v>
      </c>
      <c r="E215" s="16">
        <v>0.20237</v>
      </c>
      <c r="F215" s="16">
        <v>0.38011</v>
      </c>
      <c r="G215" s="16">
        <v>0.65315</v>
      </c>
      <c r="H215" s="16">
        <v>0.41268</v>
      </c>
      <c r="I215" s="18">
        <f t="shared" si="22"/>
        <v>1.150586940169097</v>
      </c>
      <c r="J215" s="18">
        <f t="shared" si="23"/>
        <v>1.3014410815828779</v>
      </c>
      <c r="K215" s="18">
        <f t="shared" si="24"/>
        <v>1.572598082069925</v>
      </c>
      <c r="L215" s="18">
        <f t="shared" si="25"/>
        <v>1.3311563205684211</v>
      </c>
      <c r="M215" s="18">
        <f t="shared" si="26"/>
        <v>1.4017318280737416</v>
      </c>
      <c r="N215" s="19">
        <f t="shared" si="27"/>
        <v>0.1505869401690969</v>
      </c>
      <c r="O215" s="19">
        <f t="shared" si="28"/>
        <v>0.30144108158287786</v>
      </c>
      <c r="P215" s="18">
        <f t="shared" si="29"/>
        <v>0.572598082069925</v>
      </c>
      <c r="Q215" s="18">
        <f t="shared" si="30"/>
        <v>0.33115632056842115</v>
      </c>
      <c r="R215" s="18">
        <f t="shared" si="31"/>
        <v>0.40173182807374136</v>
      </c>
      <c r="S215" s="16">
        <v>-0.03093</v>
      </c>
      <c r="T215" s="16">
        <v>0.00904009736155384</v>
      </c>
      <c r="U215" s="22">
        <v>9.48376121706174E-05</v>
      </c>
      <c r="V215" s="16">
        <v>0.00495432272973704</v>
      </c>
      <c r="W215" s="16">
        <v>0.767742867551614</v>
      </c>
      <c r="X215" s="16">
        <v>0.0014266324177068</v>
      </c>
      <c r="Y215" s="16">
        <v>0.0318505</v>
      </c>
      <c r="Z215" s="16">
        <v>0.0010297</v>
      </c>
      <c r="AA215" s="16">
        <v>0.0197235</v>
      </c>
      <c r="AB215" s="16">
        <v>0.0074487</v>
      </c>
      <c r="AC215" s="20">
        <f t="shared" si="32"/>
        <v>0.0150131</v>
      </c>
      <c r="AD215" s="16">
        <v>28738</v>
      </c>
      <c r="AE215" s="16" t="s">
        <v>1148</v>
      </c>
      <c r="AF215" s="16" t="s">
        <v>44</v>
      </c>
      <c r="AG215" s="16" t="s">
        <v>44</v>
      </c>
      <c r="AH215" s="16" t="s">
        <v>44</v>
      </c>
      <c r="AI215" s="16" t="s">
        <v>37</v>
      </c>
      <c r="AJ215" s="16" t="s">
        <v>44</v>
      </c>
      <c r="AK215" s="16" t="s">
        <v>1149</v>
      </c>
      <c r="AL215" s="21" t="s">
        <v>1381</v>
      </c>
      <c r="AM215" s="16">
        <v>0</v>
      </c>
      <c r="AN215" s="16">
        <v>1</v>
      </c>
    </row>
    <row r="216" spans="1:40" ht="15">
      <c r="A216" s="16" t="s">
        <v>1204</v>
      </c>
      <c r="B216" s="16" t="s">
        <v>263</v>
      </c>
      <c r="C216" s="16">
        <v>6.94089</v>
      </c>
      <c r="D216" s="17">
        <v>0.625</v>
      </c>
      <c r="E216" s="16">
        <v>0.25359</v>
      </c>
      <c r="F216" s="16">
        <v>0.24048</v>
      </c>
      <c r="G216" s="16">
        <v>0.2505</v>
      </c>
      <c r="H216" s="16">
        <v>0.28477</v>
      </c>
      <c r="I216" s="18">
        <f t="shared" si="22"/>
        <v>1.1921700209753678</v>
      </c>
      <c r="J216" s="18">
        <f t="shared" si="23"/>
        <v>1.1813856556346785</v>
      </c>
      <c r="K216" s="18">
        <f t="shared" si="24"/>
        <v>1.1896193342101733</v>
      </c>
      <c r="L216" s="18">
        <f t="shared" si="25"/>
        <v>1.2182160355009273</v>
      </c>
      <c r="M216" s="18">
        <f t="shared" si="26"/>
        <v>1.196407008448593</v>
      </c>
      <c r="N216" s="19">
        <f t="shared" si="27"/>
        <v>0.19217002097536784</v>
      </c>
      <c r="O216" s="19">
        <f t="shared" si="28"/>
        <v>0.18138565563467846</v>
      </c>
      <c r="P216" s="18">
        <f t="shared" si="29"/>
        <v>0.1896193342101733</v>
      </c>
      <c r="Q216" s="18">
        <f t="shared" si="30"/>
        <v>0.21821603550092727</v>
      </c>
      <c r="R216" s="18">
        <f t="shared" si="31"/>
        <v>0.19640700844859302</v>
      </c>
      <c r="S216" s="16">
        <v>-0.07016</v>
      </c>
      <c r="T216" s="16">
        <v>0.00527416554243113</v>
      </c>
      <c r="U216" s="16">
        <v>0.00607690127670055</v>
      </c>
      <c r="V216" s="16">
        <v>0.00122294385619327</v>
      </c>
      <c r="W216" s="16">
        <v>0.00936637920475959</v>
      </c>
      <c r="X216" s="16">
        <v>0.0070066953029011</v>
      </c>
      <c r="Y216" s="16">
        <v>0.020742</v>
      </c>
      <c r="Z216" s="16">
        <v>0.0232228</v>
      </c>
      <c r="AA216" s="16">
        <v>0.0066109</v>
      </c>
      <c r="AB216" s="16">
        <v>0.0259934</v>
      </c>
      <c r="AC216" s="20">
        <f t="shared" si="32"/>
        <v>0.019142275</v>
      </c>
      <c r="AD216" s="16" t="s">
        <v>44</v>
      </c>
      <c r="AE216" s="16" t="s">
        <v>44</v>
      </c>
      <c r="AF216" s="16" t="s">
        <v>44</v>
      </c>
      <c r="AG216" s="16" t="s">
        <v>44</v>
      </c>
      <c r="AH216" s="16" t="s">
        <v>44</v>
      </c>
      <c r="AI216" s="16" t="s">
        <v>165</v>
      </c>
      <c r="AJ216" s="16" t="s">
        <v>1205</v>
      </c>
      <c r="AK216" s="16" t="s">
        <v>1206</v>
      </c>
      <c r="AL216" s="21" t="s">
        <v>263</v>
      </c>
      <c r="AM216" s="16">
        <v>0</v>
      </c>
      <c r="AN216" s="16">
        <v>1</v>
      </c>
    </row>
    <row r="217" spans="1:40" ht="15">
      <c r="A217" s="16" t="s">
        <v>1231</v>
      </c>
      <c r="B217" s="16" t="s">
        <v>1232</v>
      </c>
      <c r="C217" s="16">
        <v>8.8325</v>
      </c>
      <c r="D217" s="17">
        <v>0.92</v>
      </c>
      <c r="E217" s="16">
        <v>0.27298</v>
      </c>
      <c r="F217" s="16">
        <v>0.33347</v>
      </c>
      <c r="G217" s="16">
        <v>0.50176</v>
      </c>
      <c r="H217" s="16">
        <v>0.3374</v>
      </c>
      <c r="I217" s="18">
        <f t="shared" si="22"/>
        <v>1.2083010926639226</v>
      </c>
      <c r="J217" s="18">
        <f t="shared" si="23"/>
        <v>1.260040408013728</v>
      </c>
      <c r="K217" s="18">
        <f t="shared" si="24"/>
        <v>1.4159398694862206</v>
      </c>
      <c r="L217" s="18">
        <f t="shared" si="25"/>
        <v>1.2634775236402451</v>
      </c>
      <c r="M217" s="18">
        <f t="shared" si="26"/>
        <v>1.3131526003800644</v>
      </c>
      <c r="N217" s="19">
        <f t="shared" si="27"/>
        <v>0.2083010926639226</v>
      </c>
      <c r="O217" s="19">
        <f t="shared" si="28"/>
        <v>0.26004040801372796</v>
      </c>
      <c r="P217" s="18">
        <f t="shared" si="29"/>
        <v>0.41593986948622064</v>
      </c>
      <c r="Q217" s="18">
        <f t="shared" si="30"/>
        <v>0.2634775236402451</v>
      </c>
      <c r="R217" s="18">
        <f t="shared" si="31"/>
        <v>0.3131526003800646</v>
      </c>
      <c r="S217" s="16">
        <v>-0.08305</v>
      </c>
      <c r="T217" s="16">
        <v>0.00861557868466674</v>
      </c>
      <c r="U217" s="16">
        <v>0.000418896560288937</v>
      </c>
      <c r="V217" s="16">
        <v>0.00793503562937556</v>
      </c>
      <c r="W217" s="16">
        <v>0.220835924613557</v>
      </c>
      <c r="X217" s="16">
        <v>0.00626816035858513</v>
      </c>
      <c r="Y217" s="16">
        <v>0.0306633</v>
      </c>
      <c r="Z217" s="16">
        <v>0.0029561</v>
      </c>
      <c r="AA217" s="16">
        <v>0.0287098</v>
      </c>
      <c r="AB217" s="16">
        <v>0.0238145</v>
      </c>
      <c r="AC217" s="20">
        <f t="shared" si="32"/>
        <v>0.021535925</v>
      </c>
      <c r="AD217" s="16">
        <v>113791</v>
      </c>
      <c r="AE217" s="16" t="s">
        <v>1233</v>
      </c>
      <c r="AF217" s="16" t="s">
        <v>44</v>
      </c>
      <c r="AG217" s="16" t="s">
        <v>44</v>
      </c>
      <c r="AH217" s="16" t="s">
        <v>727</v>
      </c>
      <c r="AI217" s="16" t="s">
        <v>37</v>
      </c>
      <c r="AJ217" s="16" t="s">
        <v>1234</v>
      </c>
      <c r="AK217" s="16" t="s">
        <v>1235</v>
      </c>
      <c r="AL217" s="21" t="s">
        <v>263</v>
      </c>
      <c r="AM217" s="16">
        <v>0</v>
      </c>
      <c r="AN217" s="16">
        <v>1</v>
      </c>
    </row>
    <row r="218" spans="1:40" ht="15">
      <c r="A218" s="16" t="s">
        <v>1086</v>
      </c>
      <c r="B218" s="16" t="s">
        <v>263</v>
      </c>
      <c r="C218" s="16">
        <v>6.10897</v>
      </c>
      <c r="D218" s="17">
        <v>0.413</v>
      </c>
      <c r="E218" s="16">
        <v>0.11263</v>
      </c>
      <c r="F218" s="16">
        <v>0.23277</v>
      </c>
      <c r="G218" s="16">
        <v>0.40949</v>
      </c>
      <c r="H218" s="16">
        <v>0.17406</v>
      </c>
      <c r="I218" s="18">
        <f t="shared" si="22"/>
        <v>1.0811974392092802</v>
      </c>
      <c r="J218" s="18">
        <f t="shared" si="23"/>
        <v>1.1750889762754806</v>
      </c>
      <c r="K218" s="18">
        <f t="shared" si="24"/>
        <v>1.3282161999456874</v>
      </c>
      <c r="L218" s="18">
        <f t="shared" si="25"/>
        <v>1.1282290582082584</v>
      </c>
      <c r="M218" s="18">
        <f t="shared" si="26"/>
        <v>1.2105114114764755</v>
      </c>
      <c r="N218" s="19">
        <f t="shared" si="27"/>
        <v>0.08119743920928024</v>
      </c>
      <c r="O218" s="19">
        <f t="shared" si="28"/>
        <v>0.1750889762754806</v>
      </c>
      <c r="P218" s="18">
        <f t="shared" si="29"/>
        <v>0.3282161999456874</v>
      </c>
      <c r="Q218" s="18">
        <f t="shared" si="30"/>
        <v>0.12822905820825836</v>
      </c>
      <c r="R218" s="18">
        <f t="shared" si="31"/>
        <v>0.21051141147647545</v>
      </c>
      <c r="S218" s="16">
        <v>-0.01003</v>
      </c>
      <c r="T218" s="16">
        <v>0.0038674523514314</v>
      </c>
      <c r="U218" s="22">
        <v>1.2926036988494E-05</v>
      </c>
      <c r="V218" s="16">
        <v>0.0264496325780647</v>
      </c>
      <c r="W218" s="16">
        <v>0.718957392297947</v>
      </c>
      <c r="X218" s="16">
        <v>0.000282635105185447</v>
      </c>
      <c r="Y218" s="16">
        <v>0.0161955</v>
      </c>
      <c r="Z218" s="16">
        <v>0.0002848</v>
      </c>
      <c r="AA218" s="16">
        <v>0.0747346</v>
      </c>
      <c r="AB218" s="16">
        <v>0.0022135</v>
      </c>
      <c r="AC218" s="20">
        <f t="shared" si="32"/>
        <v>0.0233571</v>
      </c>
      <c r="AD218" s="16" t="s">
        <v>44</v>
      </c>
      <c r="AE218" s="16" t="s">
        <v>44</v>
      </c>
      <c r="AF218" s="16" t="s">
        <v>44</v>
      </c>
      <c r="AG218" s="16" t="s">
        <v>44</v>
      </c>
      <c r="AH218" s="16" t="s">
        <v>44</v>
      </c>
      <c r="AI218" s="16" t="s">
        <v>165</v>
      </c>
      <c r="AJ218" s="16" t="s">
        <v>1087</v>
      </c>
      <c r="AK218" s="16" t="s">
        <v>1088</v>
      </c>
      <c r="AL218" s="21" t="s">
        <v>263</v>
      </c>
      <c r="AM218" s="16">
        <v>0</v>
      </c>
      <c r="AN218" s="16">
        <v>1</v>
      </c>
    </row>
    <row r="219" spans="1:40" ht="15">
      <c r="A219" s="16" t="s">
        <v>1102</v>
      </c>
      <c r="B219" s="16" t="s">
        <v>1103</v>
      </c>
      <c r="C219" s="16">
        <v>7.34749</v>
      </c>
      <c r="D219" s="17">
        <v>0.719</v>
      </c>
      <c r="E219" s="16">
        <v>0.17796</v>
      </c>
      <c r="F219" s="16">
        <v>0.30108</v>
      </c>
      <c r="G219" s="16">
        <v>0.55268</v>
      </c>
      <c r="H219" s="16">
        <v>0.25083</v>
      </c>
      <c r="I219" s="18">
        <f t="shared" si="22"/>
        <v>1.131283096583521</v>
      </c>
      <c r="J219" s="18">
        <f t="shared" si="23"/>
        <v>1.232066391819211</v>
      </c>
      <c r="K219" s="18">
        <f t="shared" si="24"/>
        <v>1.4668079596658288</v>
      </c>
      <c r="L219" s="18">
        <f t="shared" si="25"/>
        <v>1.1898914771586389</v>
      </c>
      <c r="M219" s="18">
        <f t="shared" si="26"/>
        <v>1.2962552762145594</v>
      </c>
      <c r="N219" s="19">
        <f t="shared" si="27"/>
        <v>0.131283096583521</v>
      </c>
      <c r="O219" s="19">
        <f t="shared" si="28"/>
        <v>0.23206639181921096</v>
      </c>
      <c r="P219" s="18">
        <f t="shared" si="29"/>
        <v>0.4668079596658288</v>
      </c>
      <c r="Q219" s="18">
        <f t="shared" si="30"/>
        <v>0.18989147715863886</v>
      </c>
      <c r="R219" s="18">
        <f t="shared" si="31"/>
        <v>0.29625527621455955</v>
      </c>
      <c r="S219" s="16">
        <v>0.02193</v>
      </c>
      <c r="T219" s="16">
        <v>0.00734582638563813</v>
      </c>
      <c r="U219" s="22">
        <v>2.50227837850096E-05</v>
      </c>
      <c r="V219" s="16">
        <v>0.0232333346310048</v>
      </c>
      <c r="W219" s="16">
        <v>0.685939956609135</v>
      </c>
      <c r="X219" s="16">
        <v>0.000703212186583091</v>
      </c>
      <c r="Y219" s="16">
        <v>0.0269901</v>
      </c>
      <c r="Z219" s="16">
        <v>0.0004284</v>
      </c>
      <c r="AA219" s="16">
        <v>0.0673758</v>
      </c>
      <c r="AB219" s="16">
        <v>0.0043525</v>
      </c>
      <c r="AC219" s="20">
        <f t="shared" si="32"/>
        <v>0.0247867</v>
      </c>
      <c r="AD219" s="16">
        <v>8508</v>
      </c>
      <c r="AE219" s="16" t="s">
        <v>1104</v>
      </c>
      <c r="AF219" s="16" t="s">
        <v>44</v>
      </c>
      <c r="AG219" s="16" t="s">
        <v>44</v>
      </c>
      <c r="AH219" s="16" t="s">
        <v>563</v>
      </c>
      <c r="AI219" s="16" t="s">
        <v>37</v>
      </c>
      <c r="AJ219" s="16" t="s">
        <v>1105</v>
      </c>
      <c r="AK219" s="16" t="s">
        <v>1106</v>
      </c>
      <c r="AL219" s="21" t="s">
        <v>1381</v>
      </c>
      <c r="AM219" s="16">
        <v>0</v>
      </c>
      <c r="AN219" s="16">
        <v>1</v>
      </c>
    </row>
    <row r="220" spans="1:40" ht="15">
      <c r="A220" s="16" t="s">
        <v>1309</v>
      </c>
      <c r="B220" s="16" t="s">
        <v>1310</v>
      </c>
      <c r="C220" s="16">
        <v>5.6206</v>
      </c>
      <c r="D220" s="17">
        <v>0.304</v>
      </c>
      <c r="E220" s="16">
        <v>0.21312</v>
      </c>
      <c r="F220" s="16">
        <v>0.33114</v>
      </c>
      <c r="G220" s="16">
        <v>0.33551</v>
      </c>
      <c r="H220" s="16">
        <v>0.25094</v>
      </c>
      <c r="I220" s="18">
        <f t="shared" si="22"/>
        <v>1.1591923668051107</v>
      </c>
      <c r="J220" s="18">
        <f t="shared" si="23"/>
        <v>1.2580070436779225</v>
      </c>
      <c r="K220" s="18">
        <f t="shared" si="24"/>
        <v>1.2618233909542964</v>
      </c>
      <c r="L220" s="18">
        <f t="shared" si="25"/>
        <v>1.1899822053089149</v>
      </c>
      <c r="M220" s="18">
        <f t="shared" si="26"/>
        <v>1.2366042133137112</v>
      </c>
      <c r="N220" s="19">
        <f t="shared" si="27"/>
        <v>0.15919236680511073</v>
      </c>
      <c r="O220" s="19">
        <f t="shared" si="28"/>
        <v>0.2580070436779225</v>
      </c>
      <c r="P220" s="18">
        <f t="shared" si="29"/>
        <v>0.2618233909542964</v>
      </c>
      <c r="Q220" s="18">
        <f t="shared" si="30"/>
        <v>0.18998220530891485</v>
      </c>
      <c r="R220" s="18">
        <f t="shared" si="31"/>
        <v>0.23660421331371126</v>
      </c>
      <c r="S220" s="16">
        <v>0.04059</v>
      </c>
      <c r="T220" s="16">
        <v>0.00155776416492142</v>
      </c>
      <c r="U220" s="16">
        <v>0.00262629712173903</v>
      </c>
      <c r="V220" s="16">
        <v>0.0133939363102287</v>
      </c>
      <c r="W220" s="16">
        <v>0.61394162536217</v>
      </c>
      <c r="X220" s="16">
        <v>0.010637419715005</v>
      </c>
      <c r="Y220" s="16">
        <v>0.0079629</v>
      </c>
      <c r="Z220" s="16">
        <v>0.0119423</v>
      </c>
      <c r="AA220" s="16">
        <v>0.0435389</v>
      </c>
      <c r="AB220" s="16">
        <v>0.0362622</v>
      </c>
      <c r="AC220" s="20">
        <f t="shared" si="32"/>
        <v>0.024926575</v>
      </c>
      <c r="AD220" s="16">
        <v>51083</v>
      </c>
      <c r="AE220" s="16" t="s">
        <v>1311</v>
      </c>
      <c r="AF220" s="20" t="s">
        <v>1312</v>
      </c>
      <c r="AG220" s="16" t="s">
        <v>1313</v>
      </c>
      <c r="AH220" s="16" t="s">
        <v>1314</v>
      </c>
      <c r="AI220" s="16" t="s">
        <v>37</v>
      </c>
      <c r="AJ220" s="16" t="s">
        <v>1315</v>
      </c>
      <c r="AK220" s="16" t="s">
        <v>1316</v>
      </c>
      <c r="AL220" s="21" t="s">
        <v>1380</v>
      </c>
      <c r="AM220" s="16">
        <v>0</v>
      </c>
      <c r="AN220" s="16">
        <v>1</v>
      </c>
    </row>
    <row r="221" spans="1:40" ht="15">
      <c r="A221" s="16" t="s">
        <v>1254</v>
      </c>
      <c r="B221" s="16" t="s">
        <v>1255</v>
      </c>
      <c r="C221" s="16">
        <v>4.84814</v>
      </c>
      <c r="D221" s="17">
        <v>0.18</v>
      </c>
      <c r="E221" s="16">
        <v>0.28641</v>
      </c>
      <c r="F221" s="16">
        <v>0.27017</v>
      </c>
      <c r="G221" s="16">
        <v>0.53423</v>
      </c>
      <c r="H221" s="16">
        <v>0.43301</v>
      </c>
      <c r="I221" s="18">
        <f t="shared" si="22"/>
        <v>1.2196016438416646</v>
      </c>
      <c r="J221" s="18">
        <f t="shared" si="23"/>
        <v>1.205949922452796</v>
      </c>
      <c r="K221" s="18">
        <f t="shared" si="24"/>
        <v>1.4481690266611256</v>
      </c>
      <c r="L221" s="18">
        <f t="shared" si="25"/>
        <v>1.3500473429054076</v>
      </c>
      <c r="M221" s="18">
        <f t="shared" si="26"/>
        <v>1.3347220973397764</v>
      </c>
      <c r="N221" s="19">
        <f t="shared" si="27"/>
        <v>0.21960164384166458</v>
      </c>
      <c r="O221" s="19">
        <f t="shared" si="28"/>
        <v>0.20594992245279609</v>
      </c>
      <c r="P221" s="18">
        <f t="shared" si="29"/>
        <v>0.44816902666112557</v>
      </c>
      <c r="Q221" s="18">
        <f t="shared" si="30"/>
        <v>0.3500473429054076</v>
      </c>
      <c r="R221" s="18">
        <f t="shared" si="31"/>
        <v>0.3347220973397764</v>
      </c>
      <c r="S221" s="16">
        <v>0.06151</v>
      </c>
      <c r="T221" s="16">
        <v>0.0329372301855476</v>
      </c>
      <c r="U221" s="16">
        <v>0.000220690632479151</v>
      </c>
      <c r="V221" s="16">
        <v>0.00112461333604777</v>
      </c>
      <c r="W221" s="16">
        <v>0.0834225289456414</v>
      </c>
      <c r="X221" s="16">
        <v>0.0026948830090554</v>
      </c>
      <c r="Y221" s="16">
        <v>0.0888954</v>
      </c>
      <c r="Z221" s="16">
        <v>0.0018527</v>
      </c>
      <c r="AA221" s="16">
        <v>0.0062022</v>
      </c>
      <c r="AB221" s="16">
        <v>0.0121859</v>
      </c>
      <c r="AC221" s="20">
        <f t="shared" si="32"/>
        <v>0.027284049999999997</v>
      </c>
      <c r="AD221" s="16">
        <v>23305</v>
      </c>
      <c r="AE221" s="16" t="s">
        <v>1256</v>
      </c>
      <c r="AF221" s="16" t="s">
        <v>1158</v>
      </c>
      <c r="AG221" s="16" t="s">
        <v>1159</v>
      </c>
      <c r="AH221" s="20" t="s">
        <v>1160</v>
      </c>
      <c r="AI221" s="16" t="s">
        <v>37</v>
      </c>
      <c r="AJ221" s="16" t="s">
        <v>1161</v>
      </c>
      <c r="AK221" s="16" t="s">
        <v>1162</v>
      </c>
      <c r="AL221" s="21" t="s">
        <v>1381</v>
      </c>
      <c r="AM221" s="16">
        <v>0</v>
      </c>
      <c r="AN221" s="16">
        <v>1</v>
      </c>
    </row>
    <row r="222" spans="1:40" ht="15">
      <c r="A222" s="16" t="s">
        <v>1094</v>
      </c>
      <c r="B222" s="16" t="s">
        <v>263</v>
      </c>
      <c r="C222" s="16">
        <v>2.99557</v>
      </c>
      <c r="D222" s="17">
        <v>0.005</v>
      </c>
      <c r="E222" s="16">
        <v>0.15222</v>
      </c>
      <c r="F222" s="16">
        <v>0.14044</v>
      </c>
      <c r="G222" s="16">
        <v>0.21163</v>
      </c>
      <c r="H222" s="16">
        <v>0.09088</v>
      </c>
      <c r="I222" s="18">
        <f t="shared" si="22"/>
        <v>1.1112781771887341</v>
      </c>
      <c r="J222" s="18">
        <f t="shared" si="23"/>
        <v>1.102241231395759</v>
      </c>
      <c r="K222" s="18">
        <f t="shared" si="24"/>
        <v>1.1579957833488084</v>
      </c>
      <c r="L222" s="18">
        <f t="shared" si="25"/>
        <v>1.0650196138680228</v>
      </c>
      <c r="M222" s="18">
        <f t="shared" si="26"/>
        <v>1.1084188762041967</v>
      </c>
      <c r="N222" s="19">
        <f t="shared" si="27"/>
        <v>0.11127817718873412</v>
      </c>
      <c r="O222" s="19">
        <f t="shared" si="28"/>
        <v>0.10224123139575902</v>
      </c>
      <c r="P222" s="18">
        <f t="shared" si="29"/>
        <v>0.15799578334880837</v>
      </c>
      <c r="Q222" s="18">
        <f t="shared" si="30"/>
        <v>0.0650196138680228</v>
      </c>
      <c r="R222" s="18">
        <f t="shared" si="31"/>
        <v>0.10841887620419673</v>
      </c>
      <c r="S222" s="16">
        <v>-0.00999</v>
      </c>
      <c r="T222" s="16">
        <v>0.00195924739286918</v>
      </c>
      <c r="U222" s="22">
        <v>3.88781640898411E-05</v>
      </c>
      <c r="V222" s="16">
        <v>0.0367470586926645</v>
      </c>
      <c r="W222" s="16">
        <v>0.537340441829548</v>
      </c>
      <c r="X222" s="16">
        <v>0.00048983539187697</v>
      </c>
      <c r="Y222" s="16">
        <v>0.0095143</v>
      </c>
      <c r="Z222" s="16">
        <v>0.0005693</v>
      </c>
      <c r="AA222" s="16">
        <v>0.0969302</v>
      </c>
      <c r="AB222" s="16">
        <v>0.0033154</v>
      </c>
      <c r="AC222" s="20">
        <f t="shared" si="32"/>
        <v>0.027582299999999997</v>
      </c>
      <c r="AD222" s="16" t="s">
        <v>44</v>
      </c>
      <c r="AE222" s="16" t="s">
        <v>44</v>
      </c>
      <c r="AF222" s="16" t="s">
        <v>44</v>
      </c>
      <c r="AG222" s="16" t="s">
        <v>44</v>
      </c>
      <c r="AH222" s="16" t="s">
        <v>44</v>
      </c>
      <c r="AI222" s="16" t="s">
        <v>165</v>
      </c>
      <c r="AJ222" s="16" t="s">
        <v>1095</v>
      </c>
      <c r="AK222" s="16" t="s">
        <v>1096</v>
      </c>
      <c r="AL222" s="21" t="s">
        <v>263</v>
      </c>
      <c r="AM222" s="16">
        <v>0</v>
      </c>
      <c r="AN222" s="16">
        <v>1</v>
      </c>
    </row>
    <row r="223" spans="1:40" ht="15">
      <c r="A223" s="16" t="s">
        <v>1307</v>
      </c>
      <c r="B223" s="16" t="s">
        <v>263</v>
      </c>
      <c r="C223" s="16">
        <v>4.69589</v>
      </c>
      <c r="D223" s="17">
        <v>0.161</v>
      </c>
      <c r="E223" s="16">
        <v>0.09397</v>
      </c>
      <c r="F223" s="16">
        <v>0.20527</v>
      </c>
      <c r="G223" s="16">
        <v>0.27037</v>
      </c>
      <c r="H223" s="16">
        <v>0.19236</v>
      </c>
      <c r="I223" s="18">
        <f t="shared" si="22"/>
        <v>1.0673031438642542</v>
      </c>
      <c r="J223" s="18">
        <f t="shared" si="23"/>
        <v>1.152902091935223</v>
      </c>
      <c r="K223" s="18">
        <f t="shared" si="24"/>
        <v>1.2061171141991058</v>
      </c>
      <c r="L223" s="18">
        <f t="shared" si="25"/>
        <v>1.1426313354854567</v>
      </c>
      <c r="M223" s="18">
        <f t="shared" si="26"/>
        <v>1.1672168472065954</v>
      </c>
      <c r="N223" s="19">
        <f t="shared" si="27"/>
        <v>0.06730314386425418</v>
      </c>
      <c r="O223" s="19">
        <f t="shared" si="28"/>
        <v>0.15290209193522308</v>
      </c>
      <c r="P223" s="18">
        <f t="shared" si="29"/>
        <v>0.20611711419910583</v>
      </c>
      <c r="Q223" s="18">
        <f t="shared" si="30"/>
        <v>0.1426313354854567</v>
      </c>
      <c r="R223" s="18">
        <f t="shared" si="31"/>
        <v>0.16721684720659521</v>
      </c>
      <c r="S223" s="16">
        <v>-0.00214</v>
      </c>
      <c r="T223" s="16">
        <v>0.00808652590250164</v>
      </c>
      <c r="U223" s="16">
        <v>0.00136185381541582</v>
      </c>
      <c r="V223" s="16">
        <v>0.0125173223684176</v>
      </c>
      <c r="W223" s="16">
        <v>0.91173827555011</v>
      </c>
      <c r="X223" s="16">
        <v>0.0100842426515466</v>
      </c>
      <c r="Y223" s="16">
        <v>0.0291508</v>
      </c>
      <c r="Z223" s="16">
        <v>0.0071818</v>
      </c>
      <c r="AA223" s="16">
        <v>0.0412572</v>
      </c>
      <c r="AB223" s="16">
        <v>0.0347387</v>
      </c>
      <c r="AC223" s="20">
        <f t="shared" si="32"/>
        <v>0.028082125000000003</v>
      </c>
      <c r="AD223" s="16" t="s">
        <v>44</v>
      </c>
      <c r="AE223" s="16" t="s">
        <v>44</v>
      </c>
      <c r="AF223" s="16" t="s">
        <v>44</v>
      </c>
      <c r="AG223" s="16" t="s">
        <v>44</v>
      </c>
      <c r="AH223" s="16" t="s">
        <v>44</v>
      </c>
      <c r="AI223" s="16" t="s">
        <v>1040</v>
      </c>
      <c r="AJ223" s="16" t="s">
        <v>44</v>
      </c>
      <c r="AK223" s="16" t="s">
        <v>1308</v>
      </c>
      <c r="AL223" s="21" t="s">
        <v>263</v>
      </c>
      <c r="AM223" s="16">
        <v>0</v>
      </c>
      <c r="AN223" s="16">
        <v>1</v>
      </c>
    </row>
    <row r="224" spans="1:40" ht="15">
      <c r="A224" s="16" t="s">
        <v>1097</v>
      </c>
      <c r="B224" s="16" t="s">
        <v>1098</v>
      </c>
      <c r="C224" s="16">
        <v>6.27094</v>
      </c>
      <c r="D224" s="17">
        <v>0.453</v>
      </c>
      <c r="E224" s="16">
        <v>0.02493</v>
      </c>
      <c r="F224" s="16">
        <v>0.19782</v>
      </c>
      <c r="G224" s="16">
        <v>0.41154</v>
      </c>
      <c r="H224" s="16">
        <v>0.28709</v>
      </c>
      <c r="I224" s="18">
        <f t="shared" si="22"/>
        <v>1.0174303248777623</v>
      </c>
      <c r="J224" s="18">
        <f t="shared" si="23"/>
        <v>1.1469639126341808</v>
      </c>
      <c r="K224" s="18">
        <f t="shared" si="24"/>
        <v>1.330104872578256</v>
      </c>
      <c r="L224" s="18">
        <f t="shared" si="25"/>
        <v>1.2201766264769691</v>
      </c>
      <c r="M224" s="18">
        <f t="shared" si="26"/>
        <v>1.232415137229802</v>
      </c>
      <c r="N224" s="19">
        <f t="shared" si="27"/>
        <v>0.017430324877762304</v>
      </c>
      <c r="O224" s="19">
        <f t="shared" si="28"/>
        <v>0.14696391263418085</v>
      </c>
      <c r="P224" s="18">
        <f t="shared" si="29"/>
        <v>0.33010487257825605</v>
      </c>
      <c r="Q224" s="18">
        <f t="shared" si="30"/>
        <v>0.22017662647696912</v>
      </c>
      <c r="R224" s="18">
        <f t="shared" si="31"/>
        <v>0.232415137229802</v>
      </c>
      <c r="S224" s="16">
        <v>0.03065</v>
      </c>
      <c r="T224" s="16">
        <v>0.0357834135061422</v>
      </c>
      <c r="U224" s="16">
        <v>0.00014919848938247</v>
      </c>
      <c r="V224" s="16">
        <v>0.00322551627844748</v>
      </c>
      <c r="W224" s="16">
        <v>0.252874988247556</v>
      </c>
      <c r="X224" s="16">
        <v>0.00051452494914539</v>
      </c>
      <c r="Y224" s="16">
        <v>0.0948954</v>
      </c>
      <c r="Z224" s="16">
        <v>0.0014064</v>
      </c>
      <c r="AA224" s="16">
        <v>0.0140432</v>
      </c>
      <c r="AB224" s="16">
        <v>0.0034396</v>
      </c>
      <c r="AC224" s="20">
        <f t="shared" si="32"/>
        <v>0.02844615</v>
      </c>
      <c r="AD224" s="16">
        <v>116224</v>
      </c>
      <c r="AE224" s="16" t="s">
        <v>1099</v>
      </c>
      <c r="AF224" s="16" t="s">
        <v>44</v>
      </c>
      <c r="AG224" s="16" t="s">
        <v>44</v>
      </c>
      <c r="AH224" s="16" t="s">
        <v>44</v>
      </c>
      <c r="AI224" s="16" t="s">
        <v>37</v>
      </c>
      <c r="AJ224" s="16" t="s">
        <v>1100</v>
      </c>
      <c r="AK224" s="16" t="s">
        <v>1101</v>
      </c>
      <c r="AL224" s="21" t="s">
        <v>263</v>
      </c>
      <c r="AM224" s="16">
        <v>0</v>
      </c>
      <c r="AN224" s="16">
        <v>1</v>
      </c>
    </row>
    <row r="225" spans="1:40" ht="15">
      <c r="A225" s="16" t="s">
        <v>1136</v>
      </c>
      <c r="B225" s="16" t="s">
        <v>263</v>
      </c>
      <c r="C225" s="16">
        <v>5.69517</v>
      </c>
      <c r="D225" s="17">
        <v>0.32</v>
      </c>
      <c r="E225" s="16">
        <v>0.17647</v>
      </c>
      <c r="F225" s="16">
        <v>0.23125</v>
      </c>
      <c r="G225" s="16">
        <v>0.50242</v>
      </c>
      <c r="H225" s="16">
        <v>0.26385</v>
      </c>
      <c r="I225" s="18">
        <f t="shared" si="22"/>
        <v>1.1301153226432068</v>
      </c>
      <c r="J225" s="18">
        <f t="shared" si="23"/>
        <v>1.1738515736351445</v>
      </c>
      <c r="K225" s="18">
        <f t="shared" si="24"/>
        <v>1.4165877777972697</v>
      </c>
      <c r="L225" s="18">
        <f t="shared" si="25"/>
        <v>1.2006785839489167</v>
      </c>
      <c r="M225" s="18">
        <f t="shared" si="26"/>
        <v>1.2637059784604436</v>
      </c>
      <c r="N225" s="19">
        <f t="shared" si="27"/>
        <v>0.1301153226432068</v>
      </c>
      <c r="O225" s="19">
        <f t="shared" si="28"/>
        <v>0.17385157363514447</v>
      </c>
      <c r="P225" s="18">
        <f t="shared" si="29"/>
        <v>0.41658777779726974</v>
      </c>
      <c r="Q225" s="18">
        <f t="shared" si="30"/>
        <v>0.2006785839489167</v>
      </c>
      <c r="R225" s="18">
        <f t="shared" si="31"/>
        <v>0.26370597846044364</v>
      </c>
      <c r="S225" s="16">
        <v>0.01652</v>
      </c>
      <c r="T225" s="16">
        <v>0.0254546137387488</v>
      </c>
      <c r="U225" s="22">
        <v>3.53965073889275E-05</v>
      </c>
      <c r="V225" s="16">
        <v>0.0116673732526935</v>
      </c>
      <c r="W225" s="16">
        <v>0.58416962058262</v>
      </c>
      <c r="X225" s="16">
        <v>0.00111577876210589</v>
      </c>
      <c r="Y225" s="16">
        <v>0.0725266</v>
      </c>
      <c r="Z225" s="16">
        <v>0.0005351</v>
      </c>
      <c r="AA225" s="16">
        <v>0.0390353</v>
      </c>
      <c r="AB225" s="16">
        <v>0.0061646</v>
      </c>
      <c r="AC225" s="20">
        <f t="shared" si="32"/>
        <v>0.0295654</v>
      </c>
      <c r="AD225" s="16" t="s">
        <v>44</v>
      </c>
      <c r="AE225" s="16" t="s">
        <v>44</v>
      </c>
      <c r="AF225" s="16" t="s">
        <v>44</v>
      </c>
      <c r="AG225" s="16" t="s">
        <v>44</v>
      </c>
      <c r="AH225" s="16" t="s">
        <v>44</v>
      </c>
      <c r="AI225" s="16" t="s">
        <v>1040</v>
      </c>
      <c r="AJ225" s="16" t="s">
        <v>44</v>
      </c>
      <c r="AK225" s="16" t="s">
        <v>1137</v>
      </c>
      <c r="AL225" s="21" t="s">
        <v>263</v>
      </c>
      <c r="AM225" s="16">
        <v>0</v>
      </c>
      <c r="AN225" s="16">
        <v>1</v>
      </c>
    </row>
    <row r="226" spans="1:40" ht="15">
      <c r="A226" s="16" t="s">
        <v>1070</v>
      </c>
      <c r="B226" s="16" t="s">
        <v>1071</v>
      </c>
      <c r="C226" s="16">
        <v>6.1263</v>
      </c>
      <c r="D226" s="17">
        <v>0.417</v>
      </c>
      <c r="E226" s="16">
        <v>0.3273</v>
      </c>
      <c r="F226" s="16">
        <v>0.27736</v>
      </c>
      <c r="G226" s="16">
        <v>0.74699</v>
      </c>
      <c r="H226" s="16">
        <v>0.47673</v>
      </c>
      <c r="I226" s="18">
        <f t="shared" si="22"/>
        <v>1.2546630772489398</v>
      </c>
      <c r="J226" s="18">
        <f t="shared" si="23"/>
        <v>1.2119750504526183</v>
      </c>
      <c r="K226" s="18">
        <f t="shared" si="24"/>
        <v>1.6782876411692997</v>
      </c>
      <c r="L226" s="18">
        <f t="shared" si="25"/>
        <v>1.391585932515695</v>
      </c>
      <c r="M226" s="18">
        <f t="shared" si="26"/>
        <v>1.4272828747125377</v>
      </c>
      <c r="N226" s="19">
        <f t="shared" si="27"/>
        <v>0.2546630772489398</v>
      </c>
      <c r="O226" s="19">
        <f t="shared" si="28"/>
        <v>0.21197505045261833</v>
      </c>
      <c r="P226" s="18">
        <f t="shared" si="29"/>
        <v>0.6782876411692997</v>
      </c>
      <c r="Q226" s="18">
        <f t="shared" si="30"/>
        <v>0.39158593251569496</v>
      </c>
      <c r="R226" s="18">
        <f t="shared" si="31"/>
        <v>0.4272828747125377</v>
      </c>
      <c r="S226" s="16">
        <v>-0.12447</v>
      </c>
      <c r="T226" s="16">
        <v>0.0438111623846502</v>
      </c>
      <c r="U226" s="22">
        <v>7.19067620609917E-06</v>
      </c>
      <c r="V226" s="16">
        <v>0.00102204278163338</v>
      </c>
      <c r="W226" s="16">
        <v>0.0063136104159597</v>
      </c>
      <c r="X226" s="16">
        <v>0.000121100582686218</v>
      </c>
      <c r="Y226" s="16">
        <v>0.111308</v>
      </c>
      <c r="Z226" s="16">
        <v>0.0002001</v>
      </c>
      <c r="AA226" s="16">
        <v>0.0057641</v>
      </c>
      <c r="AB226" s="16">
        <v>0.0012157</v>
      </c>
      <c r="AC226" s="20">
        <f t="shared" si="32"/>
        <v>0.029621975000000002</v>
      </c>
      <c r="AD226" s="16">
        <v>140801</v>
      </c>
      <c r="AE226" s="16" t="s">
        <v>1072</v>
      </c>
      <c r="AF226" s="16" t="s">
        <v>1073</v>
      </c>
      <c r="AG226" s="16" t="s">
        <v>1074</v>
      </c>
      <c r="AH226" s="16" t="s">
        <v>1075</v>
      </c>
      <c r="AI226" s="16" t="s">
        <v>37</v>
      </c>
      <c r="AJ226" s="16" t="s">
        <v>1076</v>
      </c>
      <c r="AK226" s="16" t="s">
        <v>1077</v>
      </c>
      <c r="AL226" s="21" t="s">
        <v>1379</v>
      </c>
      <c r="AM226" s="16">
        <v>0</v>
      </c>
      <c r="AN226" s="16">
        <v>1</v>
      </c>
    </row>
    <row r="227" spans="1:40" ht="15">
      <c r="A227" s="16" t="s">
        <v>1283</v>
      </c>
      <c r="B227" s="16" t="s">
        <v>1284</v>
      </c>
      <c r="C227" s="16">
        <v>4.98965</v>
      </c>
      <c r="D227" s="17">
        <v>0.2</v>
      </c>
      <c r="E227" s="16">
        <v>0.23888</v>
      </c>
      <c r="F227" s="16">
        <v>0.27742</v>
      </c>
      <c r="G227" s="16">
        <v>0.36902</v>
      </c>
      <c r="H227" s="16">
        <v>0.43494</v>
      </c>
      <c r="I227" s="18">
        <f t="shared" si="22"/>
        <v>1.1800761832763822</v>
      </c>
      <c r="J227" s="18">
        <f t="shared" si="23"/>
        <v>1.2120254561261155</v>
      </c>
      <c r="K227" s="18">
        <f t="shared" si="24"/>
        <v>1.2914752538268561</v>
      </c>
      <c r="L227" s="18">
        <f t="shared" si="25"/>
        <v>1.351854609806326</v>
      </c>
      <c r="M227" s="18">
        <f t="shared" si="26"/>
        <v>1.285118439919766</v>
      </c>
      <c r="N227" s="19">
        <f t="shared" si="27"/>
        <v>0.1800761832763822</v>
      </c>
      <c r="O227" s="19">
        <f t="shared" si="28"/>
        <v>0.21202545612611545</v>
      </c>
      <c r="P227" s="18">
        <f t="shared" si="29"/>
        <v>0.29147525382685613</v>
      </c>
      <c r="Q227" s="18">
        <f t="shared" si="30"/>
        <v>0.351854609806326</v>
      </c>
      <c r="R227" s="18">
        <f t="shared" si="31"/>
        <v>0.2851184399197659</v>
      </c>
      <c r="S227" s="16">
        <v>0.03215</v>
      </c>
      <c r="T227" s="16">
        <v>0.0217248113837699</v>
      </c>
      <c r="U227" s="16">
        <v>0.00520270227854273</v>
      </c>
      <c r="V227" s="16">
        <v>0.000630127933243881</v>
      </c>
      <c r="W227" s="16">
        <v>0.57716269011046</v>
      </c>
      <c r="X227" s="16">
        <v>0.00865168264999205</v>
      </c>
      <c r="Y227" s="16">
        <v>0.0639103</v>
      </c>
      <c r="Z227" s="16">
        <v>0.0205072</v>
      </c>
      <c r="AA227" s="16">
        <v>0.0040055</v>
      </c>
      <c r="AB227" s="16">
        <v>0.0307652</v>
      </c>
      <c r="AC227" s="20">
        <f t="shared" si="32"/>
        <v>0.029797050000000002</v>
      </c>
      <c r="AD227" s="16">
        <v>51176</v>
      </c>
      <c r="AE227" s="16" t="s">
        <v>1285</v>
      </c>
      <c r="AF227" s="20" t="s">
        <v>1286</v>
      </c>
      <c r="AG227" s="16" t="s">
        <v>1287</v>
      </c>
      <c r="AH227" s="16" t="s">
        <v>1288</v>
      </c>
      <c r="AI227" s="16" t="s">
        <v>37</v>
      </c>
      <c r="AJ227" s="16" t="s">
        <v>1289</v>
      </c>
      <c r="AK227" s="16" t="s">
        <v>1290</v>
      </c>
      <c r="AL227" s="21" t="s">
        <v>1381</v>
      </c>
      <c r="AM227" s="16">
        <v>0</v>
      </c>
      <c r="AN227" s="16">
        <v>1</v>
      </c>
    </row>
    <row r="228" spans="1:40" ht="15">
      <c r="A228" s="16" t="s">
        <v>1198</v>
      </c>
      <c r="B228" s="16" t="s">
        <v>1199</v>
      </c>
      <c r="C228" s="16">
        <v>8.16551</v>
      </c>
      <c r="D228" s="17">
        <v>0.857</v>
      </c>
      <c r="E228" s="16">
        <v>0.32769</v>
      </c>
      <c r="F228" s="16">
        <v>0.32497</v>
      </c>
      <c r="G228" s="16">
        <v>0.57224</v>
      </c>
      <c r="H228" s="16">
        <v>0.38589</v>
      </c>
      <c r="I228" s="18">
        <f t="shared" si="22"/>
        <v>1.2550022929045908</v>
      </c>
      <c r="J228" s="18">
        <f t="shared" si="23"/>
        <v>1.2526383904702423</v>
      </c>
      <c r="K228" s="18">
        <f t="shared" si="24"/>
        <v>1.4868303059951125</v>
      </c>
      <c r="L228" s="18">
        <f t="shared" si="25"/>
        <v>1.3066656218198518</v>
      </c>
      <c r="M228" s="18">
        <f t="shared" si="26"/>
        <v>1.348711439428402</v>
      </c>
      <c r="N228" s="19">
        <f t="shared" si="27"/>
        <v>0.25500229290459075</v>
      </c>
      <c r="O228" s="19">
        <f t="shared" si="28"/>
        <v>0.2526383904702423</v>
      </c>
      <c r="P228" s="18">
        <f t="shared" si="29"/>
        <v>0.48683030599511246</v>
      </c>
      <c r="Q228" s="18">
        <f t="shared" si="30"/>
        <v>0.3066656218198518</v>
      </c>
      <c r="R228" s="18">
        <f t="shared" si="31"/>
        <v>0.34871143942840216</v>
      </c>
      <c r="S228" s="16">
        <v>-0.01288</v>
      </c>
      <c r="T228" s="16">
        <v>0.0222219043140341</v>
      </c>
      <c r="U228" s="16">
        <v>0.000387077086002464</v>
      </c>
      <c r="V228" s="16">
        <v>0.00749073216389132</v>
      </c>
      <c r="W228" s="16">
        <v>0.826642541059992</v>
      </c>
      <c r="X228" s="16">
        <v>0.00690023856479205</v>
      </c>
      <c r="Y228" s="16">
        <v>0.0650741</v>
      </c>
      <c r="Z228" s="16">
        <v>0.0027892</v>
      </c>
      <c r="AA228" s="16">
        <v>0.0273992</v>
      </c>
      <c r="AB228" s="16">
        <v>0.0256712</v>
      </c>
      <c r="AC228" s="20">
        <f t="shared" si="32"/>
        <v>0.030233425</v>
      </c>
      <c r="AD228" s="16">
        <v>146330</v>
      </c>
      <c r="AE228" s="16" t="s">
        <v>1200</v>
      </c>
      <c r="AF228" s="16" t="s">
        <v>1201</v>
      </c>
      <c r="AG228" s="16" t="s">
        <v>44</v>
      </c>
      <c r="AH228" s="16" t="s">
        <v>44</v>
      </c>
      <c r="AI228" s="16" t="s">
        <v>37</v>
      </c>
      <c r="AJ228" s="16" t="s">
        <v>1202</v>
      </c>
      <c r="AK228" s="16" t="s">
        <v>1203</v>
      </c>
      <c r="AL228" s="21" t="s">
        <v>263</v>
      </c>
      <c r="AM228" s="16">
        <v>0</v>
      </c>
      <c r="AN228" s="16">
        <v>1</v>
      </c>
    </row>
    <row r="229" spans="1:40" ht="15">
      <c r="A229" s="16" t="s">
        <v>1107</v>
      </c>
      <c r="B229" s="16" t="s">
        <v>1108</v>
      </c>
      <c r="C229" s="16">
        <v>5.87907</v>
      </c>
      <c r="D229" s="17">
        <v>0.359</v>
      </c>
      <c r="E229" s="16">
        <v>0.20379</v>
      </c>
      <c r="F229" s="16">
        <v>0.23428</v>
      </c>
      <c r="G229" s="16">
        <v>0.51501</v>
      </c>
      <c r="H229" s="16">
        <v>0.23526</v>
      </c>
      <c r="I229" s="18">
        <f t="shared" si="22"/>
        <v>1.151719984740811</v>
      </c>
      <c r="J229" s="18">
        <f t="shared" si="23"/>
        <v>1.1763195296561977</v>
      </c>
      <c r="K229" s="18">
        <f t="shared" si="24"/>
        <v>1.4290040448080112</v>
      </c>
      <c r="L229" s="18">
        <f t="shared" si="25"/>
        <v>1.1771188564246091</v>
      </c>
      <c r="M229" s="18">
        <f t="shared" si="26"/>
        <v>1.260814143629606</v>
      </c>
      <c r="N229" s="19">
        <f t="shared" si="27"/>
        <v>0.15171998474081105</v>
      </c>
      <c r="O229" s="19">
        <f t="shared" si="28"/>
        <v>0.17631952965619768</v>
      </c>
      <c r="P229" s="18">
        <f t="shared" si="29"/>
        <v>0.42900404480801124</v>
      </c>
      <c r="Q229" s="18">
        <f t="shared" si="30"/>
        <v>0.17711885642460912</v>
      </c>
      <c r="R229" s="18">
        <f t="shared" si="31"/>
        <v>0.26081414362960603</v>
      </c>
      <c r="S229" s="16">
        <v>-0.01828</v>
      </c>
      <c r="T229" s="16">
        <v>0.0209026581011897</v>
      </c>
      <c r="U229" s="22">
        <v>1.99188993139058E-05</v>
      </c>
      <c r="V229" s="16">
        <v>0.0204134808014291</v>
      </c>
      <c r="W229" s="16">
        <v>0.749166528479246</v>
      </c>
      <c r="X229" s="16">
        <v>0.000754164571175275</v>
      </c>
      <c r="Y229" s="16">
        <v>0.0620155</v>
      </c>
      <c r="Z229" s="16">
        <v>0.0003729</v>
      </c>
      <c r="AA229" s="16">
        <v>0.0608556</v>
      </c>
      <c r="AB229" s="16">
        <v>0.0045879</v>
      </c>
      <c r="AC229" s="20">
        <f t="shared" si="32"/>
        <v>0.031957975</v>
      </c>
      <c r="AD229" s="16">
        <v>4625</v>
      </c>
      <c r="AE229" s="16" t="s">
        <v>1109</v>
      </c>
      <c r="AF229" s="20" t="s">
        <v>1110</v>
      </c>
      <c r="AG229" s="20" t="s">
        <v>1111</v>
      </c>
      <c r="AH229" s="16" t="s">
        <v>1112</v>
      </c>
      <c r="AI229" s="16" t="s">
        <v>37</v>
      </c>
      <c r="AJ229" s="16" t="s">
        <v>1113</v>
      </c>
      <c r="AK229" s="16" t="s">
        <v>1114</v>
      </c>
      <c r="AL229" s="21" t="s">
        <v>1379</v>
      </c>
      <c r="AM229" s="16">
        <v>0</v>
      </c>
      <c r="AN229" s="16">
        <v>1</v>
      </c>
    </row>
    <row r="230" spans="1:40" ht="15">
      <c r="A230" s="16" t="s">
        <v>1243</v>
      </c>
      <c r="B230" s="16" t="s">
        <v>1244</v>
      </c>
      <c r="C230" s="16">
        <v>4.41833</v>
      </c>
      <c r="D230" s="17">
        <v>0.129</v>
      </c>
      <c r="E230" s="16">
        <v>0.33989</v>
      </c>
      <c r="F230" s="16">
        <v>0.31546</v>
      </c>
      <c r="G230" s="16">
        <v>0.49973</v>
      </c>
      <c r="H230" s="16">
        <v>0.53316</v>
      </c>
      <c r="I230" s="18">
        <f t="shared" si="22"/>
        <v>1.2656600885318303</v>
      </c>
      <c r="J230" s="18">
        <f t="shared" si="23"/>
        <v>1.2444083667989332</v>
      </c>
      <c r="K230" s="18">
        <f t="shared" si="24"/>
        <v>1.4139489174392461</v>
      </c>
      <c r="L230" s="18">
        <f t="shared" si="25"/>
        <v>1.447095364983068</v>
      </c>
      <c r="M230" s="18">
        <f t="shared" si="26"/>
        <v>1.3684842164070823</v>
      </c>
      <c r="N230" s="19">
        <f t="shared" si="27"/>
        <v>0.2656600885318303</v>
      </c>
      <c r="O230" s="19">
        <f t="shared" si="28"/>
        <v>0.24440836679893319</v>
      </c>
      <c r="P230" s="18">
        <f t="shared" si="29"/>
        <v>0.4139489174392461</v>
      </c>
      <c r="Q230" s="18">
        <f t="shared" si="30"/>
        <v>0.447095364983068</v>
      </c>
      <c r="R230" s="18">
        <f t="shared" si="31"/>
        <v>0.36848421640708245</v>
      </c>
      <c r="S230" s="16">
        <v>0.05341</v>
      </c>
      <c r="T230" s="16">
        <v>0.0332308629704993</v>
      </c>
      <c r="U230" s="16">
        <v>0.00233336276689172</v>
      </c>
      <c r="V230" s="16">
        <v>0.000668809433238736</v>
      </c>
      <c r="W230" s="16">
        <v>0.313514751299467</v>
      </c>
      <c r="X230" s="16">
        <v>0.00685213070497936</v>
      </c>
      <c r="Y230" s="16">
        <v>0.0895321</v>
      </c>
      <c r="Z230" s="16">
        <v>0.0108942</v>
      </c>
      <c r="AA230" s="16">
        <v>0.0041907</v>
      </c>
      <c r="AB230" s="16">
        <v>0.025533899999999998</v>
      </c>
      <c r="AC230" s="20">
        <f t="shared" si="32"/>
        <v>0.032537725</v>
      </c>
      <c r="AD230" s="16">
        <v>9241</v>
      </c>
      <c r="AE230" s="16" t="s">
        <v>1245</v>
      </c>
      <c r="AF230" s="20" t="s">
        <v>1266</v>
      </c>
      <c r="AG230" s="16" t="s">
        <v>1267</v>
      </c>
      <c r="AH230" s="16" t="s">
        <v>1268</v>
      </c>
      <c r="AI230" s="16" t="s">
        <v>37</v>
      </c>
      <c r="AJ230" s="16" t="s">
        <v>1269</v>
      </c>
      <c r="AK230" s="16" t="s">
        <v>1270</v>
      </c>
      <c r="AL230" s="21" t="s">
        <v>263</v>
      </c>
      <c r="AM230" s="16">
        <v>0</v>
      </c>
      <c r="AN230" s="16">
        <v>1</v>
      </c>
    </row>
    <row r="231" spans="1:40" ht="15">
      <c r="A231" s="16" t="s">
        <v>1169</v>
      </c>
      <c r="B231" s="16" t="s">
        <v>1170</v>
      </c>
      <c r="C231" s="16">
        <v>4.02628</v>
      </c>
      <c r="D231" s="17">
        <v>0.089</v>
      </c>
      <c r="E231" s="16">
        <v>0.04837</v>
      </c>
      <c r="F231" s="16">
        <v>0.17376</v>
      </c>
      <c r="G231" s="16">
        <v>0.29171</v>
      </c>
      <c r="H231" s="16">
        <v>0.16646</v>
      </c>
      <c r="I231" s="18">
        <f t="shared" si="22"/>
        <v>1.034095911088674</v>
      </c>
      <c r="J231" s="18">
        <f t="shared" si="23"/>
        <v>1.1279944739620982</v>
      </c>
      <c r="K231" s="18">
        <f t="shared" si="24"/>
        <v>1.2240903099915255</v>
      </c>
      <c r="L231" s="18">
        <f t="shared" si="25"/>
        <v>1.122301266668825</v>
      </c>
      <c r="M231" s="18">
        <f t="shared" si="26"/>
        <v>1.1581286835408162</v>
      </c>
      <c r="N231" s="19">
        <f t="shared" si="27"/>
        <v>0.03409591108867405</v>
      </c>
      <c r="O231" s="19">
        <f t="shared" si="28"/>
        <v>0.12799447396209818</v>
      </c>
      <c r="P231" s="18">
        <f t="shared" si="29"/>
        <v>0.22409030999152546</v>
      </c>
      <c r="Q231" s="18">
        <f t="shared" si="30"/>
        <v>0.12230126666882501</v>
      </c>
      <c r="R231" s="18">
        <f t="shared" si="31"/>
        <v>0.15812868354081622</v>
      </c>
      <c r="S231" s="16">
        <v>0.02193</v>
      </c>
      <c r="T231" s="16">
        <v>0.0164572412827651</v>
      </c>
      <c r="U231" s="16">
        <v>0.000366964866153398</v>
      </c>
      <c r="V231" s="16">
        <v>0.02112463163801</v>
      </c>
      <c r="W231" s="16">
        <v>0.448637834851001</v>
      </c>
      <c r="X231" s="16">
        <v>0.00332919504268137</v>
      </c>
      <c r="Y231" s="16">
        <v>0.0512999</v>
      </c>
      <c r="Z231" s="16">
        <v>0.0026804</v>
      </c>
      <c r="AA231" s="16">
        <v>0.0625349</v>
      </c>
      <c r="AB231" s="16">
        <v>0.0143969</v>
      </c>
      <c r="AC231" s="20">
        <f t="shared" si="32"/>
        <v>0.032728025</v>
      </c>
      <c r="AD231" s="16">
        <v>161582</v>
      </c>
      <c r="AE231" s="16" t="s">
        <v>1171</v>
      </c>
      <c r="AF231" s="16" t="s">
        <v>44</v>
      </c>
      <c r="AG231" s="16" t="s">
        <v>236</v>
      </c>
      <c r="AH231" s="16" t="s">
        <v>230</v>
      </c>
      <c r="AI231" s="16" t="s">
        <v>37</v>
      </c>
      <c r="AJ231" s="16" t="s">
        <v>1172</v>
      </c>
      <c r="AK231" s="16" t="s">
        <v>1173</v>
      </c>
      <c r="AL231" s="21" t="s">
        <v>263</v>
      </c>
      <c r="AM231" s="16">
        <v>0</v>
      </c>
      <c r="AN231" s="16">
        <v>1</v>
      </c>
    </row>
    <row r="232" spans="1:40" ht="15">
      <c r="A232" s="16" t="s">
        <v>1130</v>
      </c>
      <c r="B232" s="16" t="s">
        <v>1196</v>
      </c>
      <c r="C232" s="16">
        <v>5.06217</v>
      </c>
      <c r="D232" s="17">
        <v>0.21</v>
      </c>
      <c r="E232" s="16">
        <v>0.1298</v>
      </c>
      <c r="F232" s="16">
        <v>0.2879</v>
      </c>
      <c r="G232" s="16">
        <v>0.60357</v>
      </c>
      <c r="H232" s="16">
        <v>0.30501</v>
      </c>
      <c r="I232" s="18">
        <f t="shared" si="22"/>
        <v>1.094142010456641</v>
      </c>
      <c r="J232" s="18">
        <f t="shared" si="23"/>
        <v>1.2208618860388165</v>
      </c>
      <c r="K232" s="18">
        <f t="shared" si="24"/>
        <v>1.519471905306233</v>
      </c>
      <c r="L232" s="18">
        <f t="shared" si="25"/>
        <v>1.2354272004260587</v>
      </c>
      <c r="M232" s="18">
        <f t="shared" si="26"/>
        <v>1.3252536639237027</v>
      </c>
      <c r="N232" s="19">
        <f t="shared" si="27"/>
        <v>0.09414201045664106</v>
      </c>
      <c r="O232" s="19">
        <f t="shared" si="28"/>
        <v>0.2208618860388165</v>
      </c>
      <c r="P232" s="18">
        <f t="shared" si="29"/>
        <v>0.5194719053062331</v>
      </c>
      <c r="Q232" s="18">
        <f t="shared" si="30"/>
        <v>0.2354272004260587</v>
      </c>
      <c r="R232" s="18">
        <f t="shared" si="31"/>
        <v>0.32525366392370275</v>
      </c>
      <c r="S232" s="16">
        <v>0.03464</v>
      </c>
      <c r="T232" s="16">
        <v>0.0245300281341302</v>
      </c>
      <c r="U232" s="22">
        <v>5.82884869331783E-05</v>
      </c>
      <c r="V232" s="16">
        <v>0.0177057425885314</v>
      </c>
      <c r="W232" s="16">
        <v>0.636263140792593</v>
      </c>
      <c r="X232" s="16">
        <v>0.00110953201415342</v>
      </c>
      <c r="Y232" s="16">
        <v>0.0703902</v>
      </c>
      <c r="Z232" s="16">
        <v>0.0007444</v>
      </c>
      <c r="AA232" s="16">
        <v>0.0543588</v>
      </c>
      <c r="AB232" s="16">
        <v>0.0061409</v>
      </c>
      <c r="AC232" s="20">
        <f t="shared" si="32"/>
        <v>0.032908574999999995</v>
      </c>
      <c r="AD232" s="16">
        <v>10672</v>
      </c>
      <c r="AE232" s="16" t="s">
        <v>1197</v>
      </c>
      <c r="AF232" s="20" t="s">
        <v>1131</v>
      </c>
      <c r="AG232" s="16" t="s">
        <v>1132</v>
      </c>
      <c r="AH232" s="16" t="s">
        <v>1133</v>
      </c>
      <c r="AI232" s="16" t="s">
        <v>37</v>
      </c>
      <c r="AJ232" s="16" t="s">
        <v>1134</v>
      </c>
      <c r="AK232" s="16" t="s">
        <v>1135</v>
      </c>
      <c r="AL232" s="21" t="s">
        <v>1380</v>
      </c>
      <c r="AM232" s="16">
        <v>0</v>
      </c>
      <c r="AN232" s="16">
        <v>1</v>
      </c>
    </row>
    <row r="233" spans="1:40" ht="15">
      <c r="A233" s="16" t="s">
        <v>1207</v>
      </c>
      <c r="B233" s="16" t="s">
        <v>1208</v>
      </c>
      <c r="C233" s="16">
        <v>6.41458</v>
      </c>
      <c r="D233" s="17">
        <v>0.49</v>
      </c>
      <c r="E233" s="16">
        <v>0.28021</v>
      </c>
      <c r="F233" s="16">
        <v>0.19871</v>
      </c>
      <c r="G233" s="16">
        <v>0.3266</v>
      </c>
      <c r="H233" s="16">
        <v>0.24939</v>
      </c>
      <c r="I233" s="18">
        <f t="shared" si="22"/>
        <v>1.2143716365685997</v>
      </c>
      <c r="J233" s="18">
        <f t="shared" si="23"/>
        <v>1.147671694101278</v>
      </c>
      <c r="K233" s="18">
        <f t="shared" si="24"/>
        <v>1.254054458590504</v>
      </c>
      <c r="L233" s="18">
        <f t="shared" si="25"/>
        <v>1.1887044009980148</v>
      </c>
      <c r="M233" s="18">
        <f t="shared" si="26"/>
        <v>1.1968101845632655</v>
      </c>
      <c r="N233" s="19">
        <f t="shared" si="27"/>
        <v>0.2143716365685997</v>
      </c>
      <c r="O233" s="19">
        <f t="shared" si="28"/>
        <v>0.1476716941012779</v>
      </c>
      <c r="P233" s="18">
        <f t="shared" si="29"/>
        <v>0.254054458590504</v>
      </c>
      <c r="Q233" s="18">
        <f t="shared" si="30"/>
        <v>0.18870440099801478</v>
      </c>
      <c r="R233" s="18">
        <f t="shared" si="31"/>
        <v>0.19681018456326557</v>
      </c>
      <c r="S233" s="16">
        <v>-0.03055</v>
      </c>
      <c r="T233" s="16">
        <v>0.0264308472333741</v>
      </c>
      <c r="U233" s="16">
        <v>0.00110681918168881</v>
      </c>
      <c r="V233" s="16">
        <v>0.00631905492331792</v>
      </c>
      <c r="W233" s="16">
        <v>0.389503875731844</v>
      </c>
      <c r="X233" s="16">
        <v>0.00748351805073733</v>
      </c>
      <c r="Y233" s="16">
        <v>0.0746931</v>
      </c>
      <c r="Z233" s="16">
        <v>0.0061292</v>
      </c>
      <c r="AA233" s="16">
        <v>0.023959</v>
      </c>
      <c r="AB233" s="16">
        <v>0.0273787</v>
      </c>
      <c r="AC233" s="20">
        <f t="shared" si="32"/>
        <v>0.03304</v>
      </c>
      <c r="AD233" s="16">
        <v>27251</v>
      </c>
      <c r="AE233" s="16" t="s">
        <v>1209</v>
      </c>
      <c r="AF233" s="16" t="s">
        <v>44</v>
      </c>
      <c r="AG233" s="16" t="s">
        <v>44</v>
      </c>
      <c r="AH233" s="16" t="s">
        <v>1210</v>
      </c>
      <c r="AI233" s="16" t="s">
        <v>37</v>
      </c>
      <c r="AJ233" s="16" t="s">
        <v>44</v>
      </c>
      <c r="AK233" s="16" t="s">
        <v>1211</v>
      </c>
      <c r="AL233" s="21" t="s">
        <v>1379</v>
      </c>
      <c r="AM233" s="16">
        <v>0</v>
      </c>
      <c r="AN233" s="16">
        <v>1</v>
      </c>
    </row>
    <row r="234" spans="1:40" ht="15">
      <c r="A234" s="16" t="s">
        <v>1274</v>
      </c>
      <c r="B234" s="16" t="s">
        <v>263</v>
      </c>
      <c r="C234" s="16">
        <v>5.87261</v>
      </c>
      <c r="D234" s="17">
        <v>0.357</v>
      </c>
      <c r="E234" s="16">
        <v>0.19007</v>
      </c>
      <c r="F234" s="16">
        <v>0.23009</v>
      </c>
      <c r="G234" s="16">
        <v>0.2694</v>
      </c>
      <c r="H234" s="16">
        <v>0.24975</v>
      </c>
      <c r="I234" s="18">
        <f t="shared" si="22"/>
        <v>1.1408190674119834</v>
      </c>
      <c r="J234" s="18">
        <f t="shared" si="23"/>
        <v>1.1729081167655182</v>
      </c>
      <c r="K234" s="18">
        <f t="shared" si="24"/>
        <v>1.2053064505787898</v>
      </c>
      <c r="L234" s="18">
        <f t="shared" si="25"/>
        <v>1.1890010589669153</v>
      </c>
      <c r="M234" s="18">
        <f t="shared" si="26"/>
        <v>1.1890718754370744</v>
      </c>
      <c r="N234" s="19">
        <f t="shared" si="27"/>
        <v>0.14081906741198336</v>
      </c>
      <c r="O234" s="19">
        <f t="shared" si="28"/>
        <v>0.1729081167655182</v>
      </c>
      <c r="P234" s="18">
        <f t="shared" si="29"/>
        <v>0.20530645057878982</v>
      </c>
      <c r="Q234" s="18">
        <f t="shared" si="30"/>
        <v>0.18900105896691533</v>
      </c>
      <c r="R234" s="18">
        <f t="shared" si="31"/>
        <v>0.18907187543707446</v>
      </c>
      <c r="S234" s="16">
        <v>-0.03962</v>
      </c>
      <c r="T234" s="16">
        <v>0.0097669689241311</v>
      </c>
      <c r="U234" s="16">
        <v>0.00513725190092898</v>
      </c>
      <c r="V234" s="16">
        <v>0.00541567296547186</v>
      </c>
      <c r="W234" s="16">
        <v>0.380629356404487</v>
      </c>
      <c r="X234" s="16">
        <v>0.0226448269420043</v>
      </c>
      <c r="Y234" s="16">
        <v>0.0338574</v>
      </c>
      <c r="Z234" s="16">
        <v>0.0202984</v>
      </c>
      <c r="AA234" s="16">
        <v>0.0211793</v>
      </c>
      <c r="AB234" s="16">
        <v>0.0660265</v>
      </c>
      <c r="AC234" s="20">
        <f t="shared" si="32"/>
        <v>0.0353404</v>
      </c>
      <c r="AD234" s="16" t="s">
        <v>44</v>
      </c>
      <c r="AE234" s="16" t="s">
        <v>44</v>
      </c>
      <c r="AF234" s="16" t="s">
        <v>44</v>
      </c>
      <c r="AG234" s="16" t="s">
        <v>44</v>
      </c>
      <c r="AH234" s="16" t="s">
        <v>44</v>
      </c>
      <c r="AI234" s="16" t="s">
        <v>1040</v>
      </c>
      <c r="AJ234" s="16" t="s">
        <v>44</v>
      </c>
      <c r="AK234" s="16" t="s">
        <v>1275</v>
      </c>
      <c r="AL234" s="21" t="s">
        <v>1379</v>
      </c>
      <c r="AM234" s="16">
        <v>0</v>
      </c>
      <c r="AN234" s="16">
        <v>1</v>
      </c>
    </row>
    <row r="235" spans="1:40" ht="15">
      <c r="A235" s="16" t="s">
        <v>1167</v>
      </c>
      <c r="B235" s="16" t="s">
        <v>263</v>
      </c>
      <c r="C235" s="16">
        <v>3.90479</v>
      </c>
      <c r="D235" s="17">
        <v>0.077</v>
      </c>
      <c r="E235" s="16">
        <v>0.0019</v>
      </c>
      <c r="F235" s="16">
        <v>0.2282</v>
      </c>
      <c r="G235" s="16">
        <v>0.24543</v>
      </c>
      <c r="H235" s="16">
        <v>0.15921</v>
      </c>
      <c r="I235" s="18">
        <f t="shared" si="22"/>
        <v>1.001317847241582</v>
      </c>
      <c r="J235" s="18">
        <f t="shared" si="23"/>
        <v>1.1713725566805502</v>
      </c>
      <c r="K235" s="18">
        <f t="shared" si="24"/>
        <v>1.1854460443826604</v>
      </c>
      <c r="L235" s="18">
        <f t="shared" si="25"/>
        <v>1.1166754944519204</v>
      </c>
      <c r="M235" s="18">
        <f t="shared" si="26"/>
        <v>1.1578313651717103</v>
      </c>
      <c r="N235" s="19">
        <f t="shared" si="27"/>
        <v>0.0013178472415820153</v>
      </c>
      <c r="O235" s="19">
        <f t="shared" si="28"/>
        <v>0.17137255668055018</v>
      </c>
      <c r="P235" s="18">
        <f t="shared" si="29"/>
        <v>0.18544604438266044</v>
      </c>
      <c r="Q235" s="18">
        <f t="shared" si="30"/>
        <v>0.11667549445192038</v>
      </c>
      <c r="R235" s="18">
        <f t="shared" si="31"/>
        <v>0.15783136517171034</v>
      </c>
      <c r="S235" s="16">
        <v>-0.0134</v>
      </c>
      <c r="T235" s="16">
        <v>0.00377220673458641</v>
      </c>
      <c r="U235" s="16">
        <v>0.00342599945594313</v>
      </c>
      <c r="V235" s="16">
        <v>0.0369289795494799</v>
      </c>
      <c r="W235" s="16">
        <v>0.525423364068923</v>
      </c>
      <c r="X235" s="16">
        <v>0.00323427378944918</v>
      </c>
      <c r="Y235" s="16">
        <v>0.0158785</v>
      </c>
      <c r="Z235" s="16">
        <v>0.0147238</v>
      </c>
      <c r="AA235" s="16">
        <v>0.0972998</v>
      </c>
      <c r="AB235" s="16">
        <v>0.0140719</v>
      </c>
      <c r="AC235" s="20">
        <f t="shared" si="32"/>
        <v>0.0354935</v>
      </c>
      <c r="AD235" s="16" t="s">
        <v>44</v>
      </c>
      <c r="AE235" s="16" t="s">
        <v>44</v>
      </c>
      <c r="AF235" s="16" t="s">
        <v>44</v>
      </c>
      <c r="AG235" s="16" t="s">
        <v>44</v>
      </c>
      <c r="AH235" s="16" t="s">
        <v>44</v>
      </c>
      <c r="AI235" s="16" t="s">
        <v>1040</v>
      </c>
      <c r="AJ235" s="16" t="s">
        <v>44</v>
      </c>
      <c r="AK235" s="16" t="s">
        <v>1168</v>
      </c>
      <c r="AL235" s="21" t="s">
        <v>263</v>
      </c>
      <c r="AM235" s="16">
        <v>0</v>
      </c>
      <c r="AN235" s="16">
        <v>1</v>
      </c>
    </row>
    <row r="236" spans="1:40" ht="15">
      <c r="A236" s="16" t="s">
        <v>1163</v>
      </c>
      <c r="B236" s="16" t="s">
        <v>1164</v>
      </c>
      <c r="C236" s="16">
        <v>7.93078</v>
      </c>
      <c r="D236" s="17">
        <v>0.824</v>
      </c>
      <c r="E236" s="16">
        <v>0.26723</v>
      </c>
      <c r="F236" s="16">
        <v>0.33281</v>
      </c>
      <c r="G236" s="16">
        <v>0.28611</v>
      </c>
      <c r="H236" s="16">
        <v>0.53767</v>
      </c>
      <c r="I236" s="18">
        <f t="shared" si="22"/>
        <v>1.2034948764948294</v>
      </c>
      <c r="J236" s="18">
        <f t="shared" si="23"/>
        <v>1.2594641001665154</v>
      </c>
      <c r="K236" s="18">
        <f t="shared" si="24"/>
        <v>1.2193480611758443</v>
      </c>
      <c r="L236" s="18">
        <f t="shared" si="25"/>
        <v>1.4516261990251529</v>
      </c>
      <c r="M236" s="18">
        <f t="shared" si="26"/>
        <v>1.3101461201225042</v>
      </c>
      <c r="N236" s="19">
        <f t="shared" si="27"/>
        <v>0.20349487649482945</v>
      </c>
      <c r="O236" s="19">
        <f t="shared" si="28"/>
        <v>0.25946410016651544</v>
      </c>
      <c r="P236" s="18">
        <f t="shared" si="29"/>
        <v>0.21934806117584427</v>
      </c>
      <c r="Q236" s="18">
        <f t="shared" si="30"/>
        <v>0.4516261990251529</v>
      </c>
      <c r="R236" s="18">
        <f t="shared" si="31"/>
        <v>0.3101461201225042</v>
      </c>
      <c r="S236" s="16">
        <v>-0.12619</v>
      </c>
      <c r="T236" s="16">
        <v>0.0101777226384878</v>
      </c>
      <c r="U236" s="16">
        <v>0.0352784801567792</v>
      </c>
      <c r="V236" s="16">
        <v>0.000105419762739817</v>
      </c>
      <c r="W236" s="16">
        <v>0.0203832043877295</v>
      </c>
      <c r="X236" s="16">
        <v>0.00308683580568281</v>
      </c>
      <c r="Y236" s="16">
        <v>0.0350012</v>
      </c>
      <c r="Z236" s="16">
        <v>0.0938271</v>
      </c>
      <c r="AA236" s="16">
        <v>0.0011061</v>
      </c>
      <c r="AB236" s="16">
        <v>0.013568</v>
      </c>
      <c r="AC236" s="20">
        <f t="shared" si="32"/>
        <v>0.0358756</v>
      </c>
      <c r="AD236" s="16">
        <v>729926</v>
      </c>
      <c r="AE236" s="16" t="s">
        <v>1165</v>
      </c>
      <c r="AF236" s="16" t="s">
        <v>44</v>
      </c>
      <c r="AG236" s="16" t="s">
        <v>44</v>
      </c>
      <c r="AH236" s="16" t="s">
        <v>44</v>
      </c>
      <c r="AI236" s="16" t="s">
        <v>37</v>
      </c>
      <c r="AJ236" s="16" t="s">
        <v>44</v>
      </c>
      <c r="AK236" s="16" t="s">
        <v>1166</v>
      </c>
      <c r="AL236" s="21" t="s">
        <v>263</v>
      </c>
      <c r="AM236" s="16">
        <v>0</v>
      </c>
      <c r="AN236" s="16">
        <v>1</v>
      </c>
    </row>
    <row r="237" spans="1:40" ht="15">
      <c r="A237" s="16" t="s">
        <v>1223</v>
      </c>
      <c r="B237" s="16" t="s">
        <v>1224</v>
      </c>
      <c r="C237" s="16">
        <v>6.98086</v>
      </c>
      <c r="D237" s="17">
        <v>0.635</v>
      </c>
      <c r="E237" s="16">
        <v>0.13154</v>
      </c>
      <c r="F237" s="16">
        <v>0.22246</v>
      </c>
      <c r="G237" s="16">
        <v>0.39063</v>
      </c>
      <c r="H237" s="16">
        <v>0.2228</v>
      </c>
      <c r="I237" s="18">
        <f t="shared" si="22"/>
        <v>1.0954624250792817</v>
      </c>
      <c r="J237" s="18">
        <f t="shared" si="23"/>
        <v>1.166721316900077</v>
      </c>
      <c r="K237" s="18">
        <f t="shared" si="24"/>
        <v>1.3109657549779754</v>
      </c>
      <c r="L237" s="18">
        <f t="shared" si="25"/>
        <v>1.166996310563733</v>
      </c>
      <c r="M237" s="18">
        <f t="shared" si="26"/>
        <v>1.2148944608139285</v>
      </c>
      <c r="N237" s="19">
        <f t="shared" si="27"/>
        <v>0.09546242507928171</v>
      </c>
      <c r="O237" s="19">
        <f t="shared" si="28"/>
        <v>0.16672131690007697</v>
      </c>
      <c r="P237" s="18">
        <f t="shared" si="29"/>
        <v>0.3109657549779754</v>
      </c>
      <c r="Q237" s="18">
        <f t="shared" si="30"/>
        <v>0.1669963105637331</v>
      </c>
      <c r="R237" s="18">
        <f t="shared" si="31"/>
        <v>0.2148944608139285</v>
      </c>
      <c r="S237" s="16">
        <v>-0.04177</v>
      </c>
      <c r="T237" s="16">
        <v>0.0205922948649638</v>
      </c>
      <c r="U237" s="16">
        <v>0.000336364671100355</v>
      </c>
      <c r="V237" s="16">
        <v>0.0204125925106739</v>
      </c>
      <c r="W237" s="16">
        <v>0.244229070379104</v>
      </c>
      <c r="X237" s="16">
        <v>0.00590022983228655</v>
      </c>
      <c r="Y237" s="16">
        <v>0.0612768</v>
      </c>
      <c r="Z237" s="16">
        <v>0.0025148</v>
      </c>
      <c r="AA237" s="16">
        <v>0.0608546</v>
      </c>
      <c r="AB237" s="16">
        <v>0.0226856</v>
      </c>
      <c r="AC237" s="20">
        <f t="shared" si="32"/>
        <v>0.03683295</v>
      </c>
      <c r="AD237" s="16">
        <v>5169</v>
      </c>
      <c r="AE237" s="16" t="s">
        <v>1225</v>
      </c>
      <c r="AF237" s="16" t="s">
        <v>1226</v>
      </c>
      <c r="AG237" s="20" t="s">
        <v>1227</v>
      </c>
      <c r="AH237" s="16" t="s">
        <v>1228</v>
      </c>
      <c r="AI237" s="16" t="s">
        <v>37</v>
      </c>
      <c r="AJ237" s="16" t="s">
        <v>1229</v>
      </c>
      <c r="AK237" s="16" t="s">
        <v>1230</v>
      </c>
      <c r="AL237" s="21" t="s">
        <v>1380</v>
      </c>
      <c r="AM237" s="16">
        <v>0</v>
      </c>
      <c r="AN237" s="16">
        <v>1</v>
      </c>
    </row>
    <row r="238" spans="1:40" ht="15">
      <c r="A238" s="16" t="s">
        <v>1276</v>
      </c>
      <c r="B238" s="16" t="s">
        <v>1277</v>
      </c>
      <c r="C238" s="16">
        <v>7.43777</v>
      </c>
      <c r="D238" s="17">
        <v>0.737</v>
      </c>
      <c r="E238" s="16">
        <v>0.30214</v>
      </c>
      <c r="F238" s="16">
        <v>0.33543</v>
      </c>
      <c r="G238" s="16">
        <v>0.32731</v>
      </c>
      <c r="H238" s="16">
        <v>0.3322</v>
      </c>
      <c r="I238" s="18">
        <f aca="true" t="shared" si="33" ref="I238:I253">2^E238</f>
        <v>1.232971968004687</v>
      </c>
      <c r="J238" s="18">
        <f aca="true" t="shared" si="34" ref="J238:J253">2^F238</f>
        <v>1.2617534225481861</v>
      </c>
      <c r="K238" s="18">
        <f aca="true" t="shared" si="35" ref="K238:K253">2^G238</f>
        <v>1.2546717739408257</v>
      </c>
      <c r="L238" s="18">
        <f aca="true" t="shared" si="36" ref="L238:L253">2^H238</f>
        <v>1.258931686398055</v>
      </c>
      <c r="M238" s="18">
        <f aca="true" t="shared" si="37" ref="M238:M253">AVERAGE(J238,K238,L238)</f>
        <v>1.258452294295689</v>
      </c>
      <c r="N238" s="19">
        <f aca="true" t="shared" si="38" ref="N238:N253">(2^E238)-1</f>
        <v>0.2329719680046869</v>
      </c>
      <c r="O238" s="19">
        <f aca="true" t="shared" si="39" ref="O238:O253">(2^F238)-1</f>
        <v>0.2617534225481861</v>
      </c>
      <c r="P238" s="18">
        <f aca="true" t="shared" si="40" ref="P238:P253">(2^G238)-1</f>
        <v>0.25467177394082574</v>
      </c>
      <c r="Q238" s="18">
        <f aca="true" t="shared" si="41" ref="Q238:Q253">(2^H238)-1</f>
        <v>0.2589316863980551</v>
      </c>
      <c r="R238" s="18">
        <f aca="true" t="shared" si="42" ref="R238:R253">AVERAGE(O238:Q238)</f>
        <v>0.258452294295689</v>
      </c>
      <c r="S238" s="16">
        <v>0.11102</v>
      </c>
      <c r="T238" s="16">
        <v>0.00556612965965043</v>
      </c>
      <c r="U238" s="16">
        <v>0.0108734460485279</v>
      </c>
      <c r="V238" s="16">
        <v>0.00598702207433472</v>
      </c>
      <c r="W238" s="16">
        <v>0.137708551854822</v>
      </c>
      <c r="X238" s="16">
        <v>0.0238744935395216</v>
      </c>
      <c r="Y238" s="16">
        <v>0.0216492</v>
      </c>
      <c r="Z238" s="16">
        <v>0.0368928</v>
      </c>
      <c r="AA238" s="16">
        <v>0.0229447</v>
      </c>
      <c r="AB238" s="16">
        <v>0.068876</v>
      </c>
      <c r="AC238" s="20">
        <f aca="true" t="shared" si="43" ref="AC238:AC253">(AB238+AA238+Z238+Y238)/4</f>
        <v>0.037590675000000004</v>
      </c>
      <c r="AD238" s="16">
        <v>124540</v>
      </c>
      <c r="AE238" s="16" t="s">
        <v>1339</v>
      </c>
      <c r="AF238" s="16" t="s">
        <v>44</v>
      </c>
      <c r="AG238" s="16" t="s">
        <v>1340</v>
      </c>
      <c r="AH238" s="16" t="s">
        <v>77</v>
      </c>
      <c r="AI238" s="16" t="s">
        <v>37</v>
      </c>
      <c r="AJ238" s="16" t="s">
        <v>1341</v>
      </c>
      <c r="AK238" s="16" t="s">
        <v>1342</v>
      </c>
      <c r="AL238" s="21" t="s">
        <v>263</v>
      </c>
      <c r="AM238" s="16">
        <v>0</v>
      </c>
      <c r="AN238" s="16">
        <v>1</v>
      </c>
    </row>
    <row r="239" spans="1:40" ht="15">
      <c r="A239" s="16" t="s">
        <v>1138</v>
      </c>
      <c r="B239" s="16" t="s">
        <v>1139</v>
      </c>
      <c r="C239" s="16">
        <v>5.44554</v>
      </c>
      <c r="D239" s="17">
        <v>0.272</v>
      </c>
      <c r="E239" s="16">
        <v>0.15586</v>
      </c>
      <c r="F239" s="16">
        <v>0.25791</v>
      </c>
      <c r="G239" s="16">
        <v>0.59597</v>
      </c>
      <c r="H239" s="16">
        <v>0.35412</v>
      </c>
      <c r="I239" s="18">
        <f t="shared" si="33"/>
        <v>1.1140855340390032</v>
      </c>
      <c r="J239" s="18">
        <f t="shared" si="34"/>
        <v>1.1957451999820898</v>
      </c>
      <c r="K239" s="18">
        <f t="shared" si="35"/>
        <v>1.5114884974697205</v>
      </c>
      <c r="L239" s="18">
        <f t="shared" si="36"/>
        <v>1.2782056769408636</v>
      </c>
      <c r="M239" s="18">
        <f t="shared" si="37"/>
        <v>1.3284797914642248</v>
      </c>
      <c r="N239" s="19">
        <f t="shared" si="38"/>
        <v>0.11408553403900323</v>
      </c>
      <c r="O239" s="19">
        <f t="shared" si="39"/>
        <v>0.19574519998208983</v>
      </c>
      <c r="P239" s="18">
        <f t="shared" si="40"/>
        <v>0.5114884974697205</v>
      </c>
      <c r="Q239" s="18">
        <f t="shared" si="41"/>
        <v>0.2782056769408636</v>
      </c>
      <c r="R239" s="18">
        <f t="shared" si="42"/>
        <v>0.3284797914642246</v>
      </c>
      <c r="S239" s="16">
        <v>-0.04401</v>
      </c>
      <c r="T239" s="16">
        <v>0.0470246648813626</v>
      </c>
      <c r="U239" s="22">
        <v>8.66128233371208E-05</v>
      </c>
      <c r="V239" s="16">
        <v>0.00780519637358112</v>
      </c>
      <c r="W239" s="16">
        <v>0.313228409091064</v>
      </c>
      <c r="X239" s="16">
        <v>0.00141471367176493</v>
      </c>
      <c r="Y239" s="16">
        <v>0.1175993</v>
      </c>
      <c r="Z239" s="16">
        <v>0.0009689</v>
      </c>
      <c r="AA239" s="16">
        <v>0.0283258</v>
      </c>
      <c r="AB239" s="16">
        <v>0.0073993</v>
      </c>
      <c r="AC239" s="20">
        <f t="shared" si="43"/>
        <v>0.038573325000000006</v>
      </c>
      <c r="AD239" s="16">
        <v>667</v>
      </c>
      <c r="AE239" s="16" t="s">
        <v>1140</v>
      </c>
      <c r="AF239" s="20" t="s">
        <v>1141</v>
      </c>
      <c r="AG239" s="16" t="s">
        <v>1142</v>
      </c>
      <c r="AH239" s="20" t="s">
        <v>1143</v>
      </c>
      <c r="AI239" s="16" t="s">
        <v>37</v>
      </c>
      <c r="AJ239" s="16" t="s">
        <v>1144</v>
      </c>
      <c r="AK239" s="16" t="s">
        <v>1145</v>
      </c>
      <c r="AL239" s="21" t="s">
        <v>1379</v>
      </c>
      <c r="AM239" s="16">
        <v>0</v>
      </c>
      <c r="AN239" s="16">
        <v>1</v>
      </c>
    </row>
    <row r="240" spans="1:40" ht="15">
      <c r="A240" s="16" t="s">
        <v>1218</v>
      </c>
      <c r="B240" s="16" t="s">
        <v>1219</v>
      </c>
      <c r="C240" s="16">
        <v>4.4516</v>
      </c>
      <c r="D240" s="17">
        <v>0.132</v>
      </c>
      <c r="E240" s="16">
        <v>0.04233</v>
      </c>
      <c r="F240" s="16">
        <v>0.18805</v>
      </c>
      <c r="G240" s="16">
        <v>0.31672</v>
      </c>
      <c r="H240" s="16">
        <v>0.28471</v>
      </c>
      <c r="I240" s="18">
        <f t="shared" si="33"/>
        <v>1.0297756058955205</v>
      </c>
      <c r="J240" s="18">
        <f t="shared" si="34"/>
        <v>1.1392228589935811</v>
      </c>
      <c r="K240" s="18">
        <f t="shared" si="35"/>
        <v>1.2454956648042237</v>
      </c>
      <c r="L240" s="18">
        <f t="shared" si="36"/>
        <v>1.2181653723738253</v>
      </c>
      <c r="M240" s="18">
        <f t="shared" si="37"/>
        <v>1.2009612987238765</v>
      </c>
      <c r="N240" s="19">
        <f t="shared" si="38"/>
        <v>0.02977560589552053</v>
      </c>
      <c r="O240" s="19">
        <f t="shared" si="39"/>
        <v>0.1392228589935811</v>
      </c>
      <c r="P240" s="18">
        <f t="shared" si="40"/>
        <v>0.2454956648042237</v>
      </c>
      <c r="Q240" s="18">
        <f t="shared" si="41"/>
        <v>0.21816537237382527</v>
      </c>
      <c r="R240" s="18">
        <f t="shared" si="42"/>
        <v>0.2009612987238767</v>
      </c>
      <c r="S240" s="16">
        <v>-0.00418</v>
      </c>
      <c r="T240" s="16">
        <v>0.0449435800833882</v>
      </c>
      <c r="U240" s="16">
        <v>0.00243024898700009</v>
      </c>
      <c r="V240" s="16">
        <v>0.00340688244467785</v>
      </c>
      <c r="W240" s="16">
        <v>0.91221820418741</v>
      </c>
      <c r="X240" s="16">
        <v>0.00519084069218678</v>
      </c>
      <c r="Y240" s="16">
        <v>0.1135138</v>
      </c>
      <c r="Z240" s="16">
        <v>0.0112436</v>
      </c>
      <c r="AA240" s="16">
        <v>0.0146607</v>
      </c>
      <c r="AB240" s="16">
        <v>0.0204721</v>
      </c>
      <c r="AC240" s="20">
        <f t="shared" si="43"/>
        <v>0.039972549999999996</v>
      </c>
      <c r="AD240" s="16">
        <v>23261</v>
      </c>
      <c r="AE240" s="16" t="s">
        <v>1220</v>
      </c>
      <c r="AF240" s="16" t="s">
        <v>284</v>
      </c>
      <c r="AG240" s="16" t="s">
        <v>44</v>
      </c>
      <c r="AH240" s="16" t="s">
        <v>286</v>
      </c>
      <c r="AI240" s="16" t="s">
        <v>37</v>
      </c>
      <c r="AJ240" s="16" t="s">
        <v>1221</v>
      </c>
      <c r="AK240" s="16" t="s">
        <v>1222</v>
      </c>
      <c r="AL240" s="21" t="s">
        <v>1379</v>
      </c>
      <c r="AM240" s="16">
        <v>0</v>
      </c>
      <c r="AN240" s="16">
        <v>1</v>
      </c>
    </row>
    <row r="241" spans="1:40" ht="15">
      <c r="A241" s="16" t="s">
        <v>1189</v>
      </c>
      <c r="B241" s="16" t="s">
        <v>263</v>
      </c>
      <c r="C241" s="16">
        <v>7.56976</v>
      </c>
      <c r="D241" s="17">
        <v>0.763</v>
      </c>
      <c r="E241" s="16">
        <v>0.10682</v>
      </c>
      <c r="F241" s="16">
        <v>0.17292</v>
      </c>
      <c r="G241" s="16">
        <v>0.35266</v>
      </c>
      <c r="H241" s="16">
        <v>0.22126</v>
      </c>
      <c r="I241" s="18">
        <f t="shared" si="33"/>
        <v>1.0768520127626209</v>
      </c>
      <c r="J241" s="18">
        <f t="shared" si="34"/>
        <v>1.1273378975253476</v>
      </c>
      <c r="K241" s="18">
        <f t="shared" si="35"/>
        <v>1.2769127936415712</v>
      </c>
      <c r="L241" s="18">
        <f t="shared" si="36"/>
        <v>1.1657512688780653</v>
      </c>
      <c r="M241" s="18">
        <f t="shared" si="37"/>
        <v>1.190000653348328</v>
      </c>
      <c r="N241" s="19">
        <f t="shared" si="38"/>
        <v>0.07685201276262088</v>
      </c>
      <c r="O241" s="19">
        <f t="shared" si="39"/>
        <v>0.12733789752534763</v>
      </c>
      <c r="P241" s="18">
        <f t="shared" si="40"/>
        <v>0.2769127936415712</v>
      </c>
      <c r="Q241" s="18">
        <f t="shared" si="41"/>
        <v>0.16575126887806535</v>
      </c>
      <c r="R241" s="18">
        <f t="shared" si="42"/>
        <v>0.19000065334832805</v>
      </c>
      <c r="S241" s="16">
        <v>0.00377</v>
      </c>
      <c r="T241" s="16">
        <v>0.041108200507734</v>
      </c>
      <c r="U241" s="16">
        <v>0.000297991299837836</v>
      </c>
      <c r="V241" s="16">
        <v>0.0103348501802989</v>
      </c>
      <c r="W241" s="16">
        <v>0.939240399865776</v>
      </c>
      <c r="X241" s="16">
        <v>0.00480492414846656</v>
      </c>
      <c r="Y241" s="16">
        <v>0.1058312</v>
      </c>
      <c r="Z241" s="16">
        <v>0.0023011</v>
      </c>
      <c r="AA241" s="16">
        <v>0.0354309</v>
      </c>
      <c r="AB241" s="16">
        <v>0.0192419</v>
      </c>
      <c r="AC241" s="20">
        <f t="shared" si="43"/>
        <v>0.040701275</v>
      </c>
      <c r="AD241" s="16" t="s">
        <v>44</v>
      </c>
      <c r="AE241" s="16" t="s">
        <v>44</v>
      </c>
      <c r="AF241" s="16" t="s">
        <v>44</v>
      </c>
      <c r="AG241" s="16" t="s">
        <v>44</v>
      </c>
      <c r="AH241" s="16" t="s">
        <v>44</v>
      </c>
      <c r="AI241" s="16" t="s">
        <v>165</v>
      </c>
      <c r="AJ241" s="16" t="s">
        <v>1190</v>
      </c>
      <c r="AK241" s="16" t="s">
        <v>1191</v>
      </c>
      <c r="AL241" s="21" t="s">
        <v>263</v>
      </c>
      <c r="AM241" s="16">
        <v>0</v>
      </c>
      <c r="AN241" s="16">
        <v>1</v>
      </c>
    </row>
    <row r="242" spans="1:40" ht="15">
      <c r="A242" s="16" t="s">
        <v>1192</v>
      </c>
      <c r="B242" s="16" t="s">
        <v>1193</v>
      </c>
      <c r="C242" s="16">
        <v>5.15252</v>
      </c>
      <c r="D242" s="17">
        <v>0.224</v>
      </c>
      <c r="E242" s="16">
        <v>0.16423</v>
      </c>
      <c r="F242" s="16">
        <v>0.23656</v>
      </c>
      <c r="G242" s="16">
        <v>0.47224</v>
      </c>
      <c r="H242" s="16">
        <v>0.26926</v>
      </c>
      <c r="I242" s="18">
        <f t="shared" si="33"/>
        <v>1.120567845196557</v>
      </c>
      <c r="J242" s="18">
        <f t="shared" si="34"/>
        <v>1.1781800260596569</v>
      </c>
      <c r="K242" s="18">
        <f t="shared" si="35"/>
        <v>1.3872617283102064</v>
      </c>
      <c r="L242" s="18">
        <f t="shared" si="36"/>
        <v>1.2051894925862088</v>
      </c>
      <c r="M242" s="18">
        <f t="shared" si="37"/>
        <v>1.2568770823186908</v>
      </c>
      <c r="N242" s="19">
        <f t="shared" si="38"/>
        <v>0.12056784519655706</v>
      </c>
      <c r="O242" s="19">
        <f t="shared" si="39"/>
        <v>0.17818002605965688</v>
      </c>
      <c r="P242" s="18">
        <f t="shared" si="40"/>
        <v>0.38726172831020644</v>
      </c>
      <c r="Q242" s="18">
        <f t="shared" si="41"/>
        <v>0.20518949258620878</v>
      </c>
      <c r="R242" s="18">
        <f t="shared" si="42"/>
        <v>0.2568770823186907</v>
      </c>
      <c r="S242" s="16">
        <v>0.02616</v>
      </c>
      <c r="T242" s="16">
        <v>0.0334392268422266</v>
      </c>
      <c r="U242" s="16">
        <v>0.000228122599053972</v>
      </c>
      <c r="V242" s="16">
        <v>0.0165068100468002</v>
      </c>
      <c r="W242" s="16">
        <v>0.636587465087003</v>
      </c>
      <c r="X242" s="16">
        <v>0.00510244257829973</v>
      </c>
      <c r="Y242" s="16">
        <v>0.0899804</v>
      </c>
      <c r="Z242" s="16">
        <v>0.0018986</v>
      </c>
      <c r="AA242" s="16">
        <v>0.0514214</v>
      </c>
      <c r="AB242" s="16">
        <v>0.0201868</v>
      </c>
      <c r="AC242" s="20">
        <f t="shared" si="43"/>
        <v>0.0408718</v>
      </c>
      <c r="AD242" s="16">
        <v>254531</v>
      </c>
      <c r="AE242" s="16" t="s">
        <v>1194</v>
      </c>
      <c r="AF242" s="16" t="s">
        <v>1195</v>
      </c>
      <c r="AG242" s="16" t="s">
        <v>1215</v>
      </c>
      <c r="AH242" s="16" t="s">
        <v>442</v>
      </c>
      <c r="AI242" s="16" t="s">
        <v>37</v>
      </c>
      <c r="AJ242" s="16" t="s">
        <v>1216</v>
      </c>
      <c r="AK242" s="16" t="s">
        <v>1217</v>
      </c>
      <c r="AL242" s="21" t="s">
        <v>263</v>
      </c>
      <c r="AM242" s="16">
        <v>0</v>
      </c>
      <c r="AN242" s="16">
        <v>1</v>
      </c>
    </row>
    <row r="243" spans="1:40" ht="15">
      <c r="A243" s="16" t="s">
        <v>1294</v>
      </c>
      <c r="B243" s="16" t="s">
        <v>1295</v>
      </c>
      <c r="C243" s="16">
        <v>5.94414</v>
      </c>
      <c r="D243" s="17">
        <v>0.374</v>
      </c>
      <c r="E243" s="16">
        <v>0.13889</v>
      </c>
      <c r="F243" s="16">
        <v>0.16875</v>
      </c>
      <c r="G243" s="16">
        <v>0.29937</v>
      </c>
      <c r="H243" s="16">
        <v>0.175</v>
      </c>
      <c r="I243" s="18">
        <f t="shared" si="33"/>
        <v>1.1010576434472623</v>
      </c>
      <c r="J243" s="18">
        <f t="shared" si="34"/>
        <v>1.1240841179661976</v>
      </c>
      <c r="K243" s="18">
        <f t="shared" si="35"/>
        <v>1.230606911216652</v>
      </c>
      <c r="L243" s="18">
        <f t="shared" si="36"/>
        <v>1.1289644048061311</v>
      </c>
      <c r="M243" s="18">
        <f t="shared" si="37"/>
        <v>1.161218477996327</v>
      </c>
      <c r="N243" s="19">
        <f t="shared" si="38"/>
        <v>0.10105764344726231</v>
      </c>
      <c r="O243" s="19">
        <f t="shared" si="39"/>
        <v>0.12408411796619756</v>
      </c>
      <c r="P243" s="18">
        <f t="shared" si="40"/>
        <v>0.230606911216652</v>
      </c>
      <c r="Q243" s="18">
        <f t="shared" si="41"/>
        <v>0.12896440480613114</v>
      </c>
      <c r="R243" s="18">
        <f t="shared" si="42"/>
        <v>0.1612184779963269</v>
      </c>
      <c r="S243" s="16">
        <v>-0.00559</v>
      </c>
      <c r="T243" s="16">
        <v>0.0249883453316087</v>
      </c>
      <c r="U243" s="16">
        <v>0.000429393529826214</v>
      </c>
      <c r="V243" s="16">
        <v>0.0204329378612608</v>
      </c>
      <c r="W243" s="16">
        <v>0.801267595495566</v>
      </c>
      <c r="X243" s="16">
        <v>0.00931524391418903</v>
      </c>
      <c r="Y243" s="16">
        <v>0.0714597</v>
      </c>
      <c r="Z243" s="16">
        <v>0.0030117</v>
      </c>
      <c r="AA243" s="16">
        <v>0.0608969</v>
      </c>
      <c r="AB243" s="16">
        <v>0.0326163</v>
      </c>
      <c r="AC243" s="20">
        <f t="shared" si="43"/>
        <v>0.041996149999999996</v>
      </c>
      <c r="AD243" s="16">
        <v>145270</v>
      </c>
      <c r="AE243" s="16" t="s">
        <v>1257</v>
      </c>
      <c r="AF243" s="16" t="s">
        <v>1258</v>
      </c>
      <c r="AG243" s="16" t="s">
        <v>1259</v>
      </c>
      <c r="AH243" s="16" t="s">
        <v>1260</v>
      </c>
      <c r="AI243" s="16" t="s">
        <v>37</v>
      </c>
      <c r="AJ243" s="16" t="s">
        <v>1261</v>
      </c>
      <c r="AK243" s="16" t="s">
        <v>1262</v>
      </c>
      <c r="AL243" s="21" t="s">
        <v>263</v>
      </c>
      <c r="AM243" s="16">
        <v>0</v>
      </c>
      <c r="AN243" s="16">
        <v>1</v>
      </c>
    </row>
    <row r="244" spans="1:40" ht="15">
      <c r="A244" s="16" t="s">
        <v>1291</v>
      </c>
      <c r="B244" s="16" t="s">
        <v>263</v>
      </c>
      <c r="C244" s="16">
        <v>5.94436</v>
      </c>
      <c r="D244" s="17">
        <v>0.374</v>
      </c>
      <c r="E244" s="16">
        <v>0.04073</v>
      </c>
      <c r="F244" s="16">
        <v>0.25245</v>
      </c>
      <c r="G244" s="16">
        <v>0.31153</v>
      </c>
      <c r="H244" s="16">
        <v>0.35984</v>
      </c>
      <c r="I244" s="18">
        <f t="shared" si="33"/>
        <v>1.0286341812601896</v>
      </c>
      <c r="J244" s="18">
        <f t="shared" si="34"/>
        <v>1.1912283548816711</v>
      </c>
      <c r="K244" s="18">
        <f t="shared" si="35"/>
        <v>1.2410231261727525</v>
      </c>
      <c r="L244" s="18">
        <f t="shared" si="36"/>
        <v>1.2832835689686466</v>
      </c>
      <c r="M244" s="18">
        <f t="shared" si="37"/>
        <v>1.2385116833410235</v>
      </c>
      <c r="N244" s="19">
        <f t="shared" si="38"/>
        <v>0.028634181260189573</v>
      </c>
      <c r="O244" s="19">
        <f t="shared" si="39"/>
        <v>0.19122835488167111</v>
      </c>
      <c r="P244" s="18">
        <f t="shared" si="40"/>
        <v>0.24102312617275246</v>
      </c>
      <c r="Q244" s="18">
        <f t="shared" si="41"/>
        <v>0.2832835689686466</v>
      </c>
      <c r="R244" s="18">
        <f t="shared" si="42"/>
        <v>0.23851168334102338</v>
      </c>
      <c r="S244" s="16">
        <v>0.00222</v>
      </c>
      <c r="T244" s="16">
        <v>0.0298899891302449</v>
      </c>
      <c r="U244" s="16">
        <v>0.0133890700245936</v>
      </c>
      <c r="V244" s="16">
        <v>0.00276401770422648</v>
      </c>
      <c r="W244" s="16">
        <v>0.970716276947627</v>
      </c>
      <c r="X244" s="16">
        <v>0.00902446290522274</v>
      </c>
      <c r="Y244" s="16">
        <v>0.0823043</v>
      </c>
      <c r="Z244" s="16">
        <v>0.0435263</v>
      </c>
      <c r="AA244" s="16">
        <v>0.0124281</v>
      </c>
      <c r="AB244" s="16">
        <v>0.0318028</v>
      </c>
      <c r="AC244" s="20">
        <f t="shared" si="43"/>
        <v>0.042515374999999994</v>
      </c>
      <c r="AD244" s="16" t="s">
        <v>44</v>
      </c>
      <c r="AE244" s="16" t="s">
        <v>44</v>
      </c>
      <c r="AF244" s="16" t="s">
        <v>44</v>
      </c>
      <c r="AG244" s="16" t="s">
        <v>44</v>
      </c>
      <c r="AH244" s="16" t="s">
        <v>44</v>
      </c>
      <c r="AI244" s="16" t="s">
        <v>165</v>
      </c>
      <c r="AJ244" s="16" t="s">
        <v>1292</v>
      </c>
      <c r="AK244" s="16" t="s">
        <v>1293</v>
      </c>
      <c r="AL244" s="21" t="s">
        <v>263</v>
      </c>
      <c r="AM244" s="16">
        <v>0</v>
      </c>
      <c r="AN244" s="16">
        <v>1</v>
      </c>
    </row>
    <row r="245" spans="1:40" ht="15">
      <c r="A245" s="16" t="s">
        <v>1322</v>
      </c>
      <c r="B245" s="16" t="s">
        <v>1323</v>
      </c>
      <c r="C245" s="16">
        <v>6.14289</v>
      </c>
      <c r="D245" s="17">
        <v>0.421</v>
      </c>
      <c r="E245" s="16">
        <v>0.2753</v>
      </c>
      <c r="F245" s="16">
        <v>0.23177</v>
      </c>
      <c r="G245" s="16">
        <v>0.19033</v>
      </c>
      <c r="H245" s="16">
        <v>0.23874</v>
      </c>
      <c r="I245" s="18">
        <f t="shared" si="33"/>
        <v>1.2102457265790758</v>
      </c>
      <c r="J245" s="18">
        <f t="shared" si="34"/>
        <v>1.1742747488869771</v>
      </c>
      <c r="K245" s="18">
        <f t="shared" si="35"/>
        <v>1.1410246823744403</v>
      </c>
      <c r="L245" s="18">
        <f t="shared" si="36"/>
        <v>1.17996167352542</v>
      </c>
      <c r="M245" s="18">
        <f t="shared" si="37"/>
        <v>1.1650870349289457</v>
      </c>
      <c r="N245" s="19">
        <f t="shared" si="38"/>
        <v>0.2102457265790758</v>
      </c>
      <c r="O245" s="19">
        <f t="shared" si="39"/>
        <v>0.17427474888697714</v>
      </c>
      <c r="P245" s="18">
        <f t="shared" si="40"/>
        <v>0.14102468237444032</v>
      </c>
      <c r="Q245" s="18">
        <f t="shared" si="41"/>
        <v>0.17996167352541992</v>
      </c>
      <c r="R245" s="18">
        <f t="shared" si="42"/>
        <v>0.1650870349289458</v>
      </c>
      <c r="S245" s="16">
        <v>-0.02747</v>
      </c>
      <c r="T245" s="16">
        <v>0.00627040468094363</v>
      </c>
      <c r="U245" s="16">
        <v>0.0310669426430658</v>
      </c>
      <c r="V245" s="16">
        <v>0.00500920307744051</v>
      </c>
      <c r="W245" s="16">
        <v>0.279365213979326</v>
      </c>
      <c r="X245" s="16">
        <v>0.0129899417271749</v>
      </c>
      <c r="Y245" s="16">
        <v>0.0238191</v>
      </c>
      <c r="Z245" s="16">
        <v>0.0848773</v>
      </c>
      <c r="AA245" s="16">
        <v>0.0198924</v>
      </c>
      <c r="AB245" s="16">
        <v>0.0424858</v>
      </c>
      <c r="AC245" s="20">
        <f t="shared" si="43"/>
        <v>0.04276865</v>
      </c>
      <c r="AD245" s="16">
        <v>11022</v>
      </c>
      <c r="AE245" s="16" t="s">
        <v>1324</v>
      </c>
      <c r="AF245" s="16" t="s">
        <v>44</v>
      </c>
      <c r="AG245" s="16" t="s">
        <v>1325</v>
      </c>
      <c r="AH245" s="16" t="s">
        <v>44</v>
      </c>
      <c r="AI245" s="16" t="s">
        <v>37</v>
      </c>
      <c r="AJ245" s="16" t="s">
        <v>1326</v>
      </c>
      <c r="AK245" s="16" t="s">
        <v>1327</v>
      </c>
      <c r="AL245" s="21" t="s">
        <v>1379</v>
      </c>
      <c r="AM245" s="16">
        <v>0</v>
      </c>
      <c r="AN245" s="16">
        <v>1</v>
      </c>
    </row>
    <row r="246" spans="1:40" ht="15">
      <c r="A246" s="16" t="s">
        <v>1317</v>
      </c>
      <c r="B246" s="16" t="s">
        <v>1318</v>
      </c>
      <c r="C246" s="16">
        <v>7.2126</v>
      </c>
      <c r="D246" s="17">
        <v>0.69</v>
      </c>
      <c r="E246" s="16">
        <v>0.11561</v>
      </c>
      <c r="F246" s="16">
        <v>0.19741</v>
      </c>
      <c r="G246" s="16">
        <v>0.31276</v>
      </c>
      <c r="H246" s="16">
        <v>0.19666</v>
      </c>
      <c r="I246" s="18">
        <f t="shared" si="33"/>
        <v>1.0834330456154981</v>
      </c>
      <c r="J246" s="18">
        <f t="shared" si="34"/>
        <v>1.1466380028776564</v>
      </c>
      <c r="K246" s="18">
        <f t="shared" si="35"/>
        <v>1.2420816377042965</v>
      </c>
      <c r="L246" s="18">
        <f t="shared" si="36"/>
        <v>1.146042066118921</v>
      </c>
      <c r="M246" s="18">
        <f t="shared" si="37"/>
        <v>1.1782539022336247</v>
      </c>
      <c r="N246" s="19">
        <f t="shared" si="38"/>
        <v>0.08343304561549814</v>
      </c>
      <c r="O246" s="19">
        <f t="shared" si="39"/>
        <v>0.14663800287765638</v>
      </c>
      <c r="P246" s="18">
        <f t="shared" si="40"/>
        <v>0.24208163770429647</v>
      </c>
      <c r="Q246" s="18">
        <f t="shared" si="41"/>
        <v>0.146042066118921</v>
      </c>
      <c r="R246" s="18">
        <f t="shared" si="42"/>
        <v>0.1782539022336246</v>
      </c>
      <c r="S246" s="16">
        <v>-0.0541</v>
      </c>
      <c r="T246" s="16">
        <v>0.0206907749787728</v>
      </c>
      <c r="U246" s="16">
        <v>0.001002762877455</v>
      </c>
      <c r="V246" s="16">
        <v>0.021145613076432</v>
      </c>
      <c r="W246" s="16">
        <v>0.0824588537991864</v>
      </c>
      <c r="X246" s="16">
        <v>0.012916099443921</v>
      </c>
      <c r="Y246" s="16">
        <v>0.0615146</v>
      </c>
      <c r="Z246" s="16">
        <v>0.0056835</v>
      </c>
      <c r="AA246" s="16">
        <v>0.0625835</v>
      </c>
      <c r="AB246" s="16">
        <v>0.042299</v>
      </c>
      <c r="AC246" s="20">
        <f t="shared" si="43"/>
        <v>0.04302015</v>
      </c>
      <c r="AD246" s="16">
        <v>84167</v>
      </c>
      <c r="AE246" s="16" t="s">
        <v>1319</v>
      </c>
      <c r="AF246" s="16" t="s">
        <v>44</v>
      </c>
      <c r="AG246" s="16" t="s">
        <v>44</v>
      </c>
      <c r="AH246" s="16" t="s">
        <v>44</v>
      </c>
      <c r="AI246" s="16" t="s">
        <v>37</v>
      </c>
      <c r="AJ246" s="16" t="s">
        <v>1320</v>
      </c>
      <c r="AK246" s="16" t="s">
        <v>1321</v>
      </c>
      <c r="AL246" s="21" t="s">
        <v>263</v>
      </c>
      <c r="AM246" s="16">
        <v>0</v>
      </c>
      <c r="AN246" s="16">
        <v>1</v>
      </c>
    </row>
    <row r="247" spans="1:40" ht="15">
      <c r="A247" s="16" t="s">
        <v>1343</v>
      </c>
      <c r="B247" s="16" t="s">
        <v>1344</v>
      </c>
      <c r="C247" s="16">
        <v>6.21225</v>
      </c>
      <c r="D247" s="17">
        <v>0.438</v>
      </c>
      <c r="E247" s="16">
        <v>0.36431</v>
      </c>
      <c r="F247" s="16">
        <v>0.39322</v>
      </c>
      <c r="G247" s="16">
        <v>0.37641</v>
      </c>
      <c r="H247" s="16">
        <v>0.36241</v>
      </c>
      <c r="I247" s="18">
        <f t="shared" si="33"/>
        <v>1.2872658196346682</v>
      </c>
      <c r="J247" s="18">
        <f t="shared" si="34"/>
        <v>1.3133213816578195</v>
      </c>
      <c r="K247" s="18">
        <f t="shared" si="35"/>
        <v>1.2981076241761702</v>
      </c>
      <c r="L247" s="18">
        <f t="shared" si="36"/>
        <v>1.285571632604784</v>
      </c>
      <c r="M247" s="18">
        <f t="shared" si="37"/>
        <v>1.2990002128129243</v>
      </c>
      <c r="N247" s="19">
        <f t="shared" si="38"/>
        <v>0.28726581963466824</v>
      </c>
      <c r="O247" s="19">
        <f t="shared" si="39"/>
        <v>0.31332138165781953</v>
      </c>
      <c r="P247" s="18">
        <f t="shared" si="40"/>
        <v>0.2981076241761702</v>
      </c>
      <c r="Q247" s="18">
        <f t="shared" si="41"/>
        <v>0.2855716326047839</v>
      </c>
      <c r="R247" s="18">
        <f t="shared" si="42"/>
        <v>0.29900021281292455</v>
      </c>
      <c r="S247" s="16">
        <v>-0.02658</v>
      </c>
      <c r="T247" s="16">
        <v>0.00570149075822793</v>
      </c>
      <c r="U247" s="16">
        <v>0.0125388134333433</v>
      </c>
      <c r="V247" s="16">
        <v>0.0101983316563397</v>
      </c>
      <c r="W247" s="16">
        <v>0.72658593266453</v>
      </c>
      <c r="X247" s="16">
        <v>0.0273221905373101</v>
      </c>
      <c r="Y247" s="16">
        <v>0.0220677</v>
      </c>
      <c r="Z247" s="16">
        <v>0.0413125</v>
      </c>
      <c r="AA247" s="16">
        <v>0.0350539</v>
      </c>
      <c r="AB247" s="16">
        <v>0.0766613</v>
      </c>
      <c r="AC247" s="20">
        <f t="shared" si="43"/>
        <v>0.043773849999999996</v>
      </c>
      <c r="AD247" s="16">
        <v>90203</v>
      </c>
      <c r="AE247" s="16" t="s">
        <v>1345</v>
      </c>
      <c r="AF247" s="16" t="s">
        <v>1346</v>
      </c>
      <c r="AG247" s="16" t="s">
        <v>1347</v>
      </c>
      <c r="AH247" s="16" t="s">
        <v>44</v>
      </c>
      <c r="AI247" s="16" t="s">
        <v>37</v>
      </c>
      <c r="AJ247" s="16" t="s">
        <v>1348</v>
      </c>
      <c r="AK247" s="16" t="s">
        <v>1349</v>
      </c>
      <c r="AL247" s="21" t="s">
        <v>263</v>
      </c>
      <c r="AM247" s="16">
        <v>0</v>
      </c>
      <c r="AN247" s="16">
        <v>1</v>
      </c>
    </row>
    <row r="248" spans="1:40" ht="15">
      <c r="A248" s="16" t="s">
        <v>1333</v>
      </c>
      <c r="B248" s="16" t="s">
        <v>1334</v>
      </c>
      <c r="C248" s="16">
        <v>5.80254</v>
      </c>
      <c r="D248" s="17">
        <v>0.342</v>
      </c>
      <c r="E248" s="16">
        <v>0.23892</v>
      </c>
      <c r="F248" s="16">
        <v>0.28274</v>
      </c>
      <c r="G248" s="16">
        <v>0.44857</v>
      </c>
      <c r="H248" s="16">
        <v>0.30011</v>
      </c>
      <c r="I248" s="18">
        <f t="shared" si="33"/>
        <v>1.1801089023891347</v>
      </c>
      <c r="J248" s="18">
        <f t="shared" si="34"/>
        <v>1.2165031027967876</v>
      </c>
      <c r="K248" s="18">
        <f t="shared" si="35"/>
        <v>1.3646869078431598</v>
      </c>
      <c r="L248" s="18">
        <f t="shared" si="36"/>
        <v>1.2312382869943117</v>
      </c>
      <c r="M248" s="18">
        <f t="shared" si="37"/>
        <v>1.270809432544753</v>
      </c>
      <c r="N248" s="19">
        <f t="shared" si="38"/>
        <v>0.18010890238913468</v>
      </c>
      <c r="O248" s="19">
        <f t="shared" si="39"/>
        <v>0.21650310279678764</v>
      </c>
      <c r="P248" s="18">
        <f t="shared" si="40"/>
        <v>0.3646869078431598</v>
      </c>
      <c r="Q248" s="18">
        <f t="shared" si="41"/>
        <v>0.2312382869943117</v>
      </c>
      <c r="R248" s="18">
        <f t="shared" si="42"/>
        <v>0.27080943254475304</v>
      </c>
      <c r="S248" s="16">
        <v>0.02304</v>
      </c>
      <c r="T248" s="16">
        <v>0.0223511034654649</v>
      </c>
      <c r="U248" s="16">
        <v>0.0011869114439582</v>
      </c>
      <c r="V248" s="16">
        <v>0.0158163110109574</v>
      </c>
      <c r="W248" s="16">
        <v>0.723929679538251</v>
      </c>
      <c r="X248" s="16">
        <v>0.018223468330001</v>
      </c>
      <c r="Y248" s="16">
        <v>0.06536</v>
      </c>
      <c r="Z248" s="16">
        <v>0.0064641</v>
      </c>
      <c r="AA248" s="16">
        <v>0.0497373</v>
      </c>
      <c r="AB248" s="16">
        <v>0.0555908</v>
      </c>
      <c r="AC248" s="20">
        <f t="shared" si="43"/>
        <v>0.04428805</v>
      </c>
      <c r="AD248" s="16">
        <v>80824</v>
      </c>
      <c r="AE248" s="16" t="s">
        <v>1335</v>
      </c>
      <c r="AF248" s="16" t="s">
        <v>1336</v>
      </c>
      <c r="AG248" s="20" t="s">
        <v>1271</v>
      </c>
      <c r="AH248" s="16" t="s">
        <v>195</v>
      </c>
      <c r="AI248" s="16" t="s">
        <v>37</v>
      </c>
      <c r="AJ248" s="16" t="s">
        <v>1272</v>
      </c>
      <c r="AK248" s="16" t="s">
        <v>1273</v>
      </c>
      <c r="AL248" s="21" t="s">
        <v>263</v>
      </c>
      <c r="AM248" s="16">
        <v>0</v>
      </c>
      <c r="AN248" s="16">
        <v>1</v>
      </c>
    </row>
    <row r="249" spans="1:40" ht="15">
      <c r="A249" s="16" t="s">
        <v>1212</v>
      </c>
      <c r="B249" s="16" t="s">
        <v>1213</v>
      </c>
      <c r="C249" s="16">
        <v>5.92236</v>
      </c>
      <c r="D249" s="17">
        <v>0.369</v>
      </c>
      <c r="E249" s="16">
        <v>0.17087</v>
      </c>
      <c r="F249" s="16">
        <v>0.22387</v>
      </c>
      <c r="G249" s="16">
        <v>0.15603</v>
      </c>
      <c r="H249" s="16">
        <v>0.12628</v>
      </c>
      <c r="I249" s="18">
        <f t="shared" si="33"/>
        <v>1.1257371423679092</v>
      </c>
      <c r="J249" s="18">
        <f t="shared" si="34"/>
        <v>1.167862154824869</v>
      </c>
      <c r="K249" s="18">
        <f t="shared" si="35"/>
        <v>1.1142168200658569</v>
      </c>
      <c r="L249" s="18">
        <f t="shared" si="36"/>
        <v>1.0914756914231603</v>
      </c>
      <c r="M249" s="18">
        <f t="shared" si="37"/>
        <v>1.1245182221046288</v>
      </c>
      <c r="N249" s="19">
        <f t="shared" si="38"/>
        <v>0.12573714236790923</v>
      </c>
      <c r="O249" s="19">
        <f t="shared" si="39"/>
        <v>0.1678621548248691</v>
      </c>
      <c r="P249" s="18">
        <f t="shared" si="40"/>
        <v>0.11421682006585687</v>
      </c>
      <c r="Q249" s="18">
        <f t="shared" si="41"/>
        <v>0.09147569142316025</v>
      </c>
      <c r="R249" s="18">
        <f t="shared" si="42"/>
        <v>0.12451822210462875</v>
      </c>
      <c r="S249" s="16">
        <v>0.00924</v>
      </c>
      <c r="T249" s="16">
        <v>0.000501073456541499</v>
      </c>
      <c r="U249" s="16">
        <v>0.0167799964118319</v>
      </c>
      <c r="V249" s="16">
        <v>0.0367514490545799</v>
      </c>
      <c r="W249" s="16">
        <v>0.66959255466869</v>
      </c>
      <c r="X249" s="16">
        <v>0.00828675766130171</v>
      </c>
      <c r="Y249" s="16">
        <v>0.0033718</v>
      </c>
      <c r="Z249" s="16">
        <v>0.052095</v>
      </c>
      <c r="AA249" s="16">
        <v>0.0969383</v>
      </c>
      <c r="AB249" s="16">
        <v>0.0297286</v>
      </c>
      <c r="AC249" s="20">
        <f t="shared" si="43"/>
        <v>0.045533425</v>
      </c>
      <c r="AD249" s="16">
        <v>5314</v>
      </c>
      <c r="AE249" s="16" t="s">
        <v>1214</v>
      </c>
      <c r="AF249" s="16" t="s">
        <v>1278</v>
      </c>
      <c r="AG249" s="16" t="s">
        <v>1279</v>
      </c>
      <c r="AH249" s="16" t="s">
        <v>1280</v>
      </c>
      <c r="AI249" s="16" t="s">
        <v>37</v>
      </c>
      <c r="AJ249" s="16" t="s">
        <v>1281</v>
      </c>
      <c r="AK249" s="16" t="s">
        <v>1282</v>
      </c>
      <c r="AL249" s="21" t="s">
        <v>263</v>
      </c>
      <c r="AM249" s="16">
        <v>0</v>
      </c>
      <c r="AN249" s="16">
        <v>1</v>
      </c>
    </row>
    <row r="250" spans="1:40" ht="15">
      <c r="A250" s="16" t="s">
        <v>1236</v>
      </c>
      <c r="B250" s="16" t="s">
        <v>1237</v>
      </c>
      <c r="C250" s="16">
        <v>6.52582</v>
      </c>
      <c r="D250" s="17">
        <v>0.52</v>
      </c>
      <c r="E250" s="16">
        <v>0.06054</v>
      </c>
      <c r="F250" s="16">
        <v>0.19167</v>
      </c>
      <c r="G250" s="16">
        <v>0.23386</v>
      </c>
      <c r="H250" s="16">
        <v>0.32508</v>
      </c>
      <c r="I250" s="18">
        <f t="shared" si="33"/>
        <v>1.0428560282646082</v>
      </c>
      <c r="J250" s="18">
        <f t="shared" si="34"/>
        <v>1.1420849780843314</v>
      </c>
      <c r="K250" s="18">
        <f t="shared" si="35"/>
        <v>1.1759771272215493</v>
      </c>
      <c r="L250" s="18">
        <f t="shared" si="36"/>
        <v>1.2527339030159776</v>
      </c>
      <c r="M250" s="18">
        <f t="shared" si="37"/>
        <v>1.1902653361072861</v>
      </c>
      <c r="N250" s="19">
        <f t="shared" si="38"/>
        <v>0.042856028264608215</v>
      </c>
      <c r="O250" s="19">
        <f t="shared" si="39"/>
        <v>0.1420849780843314</v>
      </c>
      <c r="P250" s="18">
        <f t="shared" si="40"/>
        <v>0.17597712722154935</v>
      </c>
      <c r="Q250" s="18">
        <f t="shared" si="41"/>
        <v>0.25273390301597765</v>
      </c>
      <c r="R250" s="18">
        <f t="shared" si="42"/>
        <v>0.19026533610728613</v>
      </c>
      <c r="S250" s="16">
        <v>0.02135</v>
      </c>
      <c r="T250" s="16">
        <v>0.0374534085279927</v>
      </c>
      <c r="U250" s="16">
        <v>0.0178788469588655</v>
      </c>
      <c r="V250" s="16">
        <v>0.000832261589890862</v>
      </c>
      <c r="W250" s="16">
        <v>0.373792570520972</v>
      </c>
      <c r="X250" s="16">
        <v>0.00656757312313427</v>
      </c>
      <c r="Y250" s="16">
        <v>0.098384</v>
      </c>
      <c r="Z250" s="16">
        <v>0.0547749</v>
      </c>
      <c r="AA250" s="16">
        <v>0.0049402</v>
      </c>
      <c r="AB250" s="16">
        <v>0.0247093</v>
      </c>
      <c r="AC250" s="20">
        <f t="shared" si="43"/>
        <v>0.045702099999999996</v>
      </c>
      <c r="AD250" s="16">
        <v>51000</v>
      </c>
      <c r="AE250" s="16" t="s">
        <v>1238</v>
      </c>
      <c r="AF250" s="16" t="s">
        <v>1239</v>
      </c>
      <c r="AG250" s="16" t="s">
        <v>44</v>
      </c>
      <c r="AH250" s="16" t="s">
        <v>1240</v>
      </c>
      <c r="AI250" s="16" t="s">
        <v>37</v>
      </c>
      <c r="AJ250" s="16" t="s">
        <v>1241</v>
      </c>
      <c r="AK250" s="16" t="s">
        <v>1242</v>
      </c>
      <c r="AL250" s="21" t="s">
        <v>1379</v>
      </c>
      <c r="AM250" s="16">
        <v>0</v>
      </c>
      <c r="AN250" s="16">
        <v>1</v>
      </c>
    </row>
    <row r="251" spans="1:40" ht="15">
      <c r="A251" s="16" t="s">
        <v>1263</v>
      </c>
      <c r="B251" s="16" t="s">
        <v>1264</v>
      </c>
      <c r="C251" s="16">
        <v>3.89353</v>
      </c>
      <c r="D251" s="17">
        <v>0.076</v>
      </c>
      <c r="E251" s="16">
        <v>0.18414</v>
      </c>
      <c r="F251" s="16">
        <v>0.17412</v>
      </c>
      <c r="G251" s="16">
        <v>0.33881</v>
      </c>
      <c r="H251" s="16">
        <v>0.23022</v>
      </c>
      <c r="I251" s="18">
        <f t="shared" si="33"/>
        <v>1.1361395111032533</v>
      </c>
      <c r="J251" s="18">
        <f t="shared" si="34"/>
        <v>1.1282759809114253</v>
      </c>
      <c r="K251" s="18">
        <f t="shared" si="35"/>
        <v>1.2647129712618939</v>
      </c>
      <c r="L251" s="18">
        <f t="shared" si="36"/>
        <v>1.1730138112615114</v>
      </c>
      <c r="M251" s="18">
        <f t="shared" si="37"/>
        <v>1.1886675878116102</v>
      </c>
      <c r="N251" s="19">
        <f t="shared" si="38"/>
        <v>0.13613951110325329</v>
      </c>
      <c r="O251" s="19">
        <f t="shared" si="39"/>
        <v>0.12827598091142534</v>
      </c>
      <c r="P251" s="18">
        <f t="shared" si="40"/>
        <v>0.26471297126189386</v>
      </c>
      <c r="Q251" s="18">
        <f t="shared" si="41"/>
        <v>0.17301381126151139</v>
      </c>
      <c r="R251" s="18">
        <f t="shared" si="42"/>
        <v>0.1886675878116102</v>
      </c>
      <c r="S251" s="16">
        <v>-0.0682</v>
      </c>
      <c r="T251" s="16">
        <v>0.0455938114923077</v>
      </c>
      <c r="U251" s="16">
        <v>0.000625234209927211</v>
      </c>
      <c r="V251" s="16">
        <v>0.00966733006298542</v>
      </c>
      <c r="W251" s="16">
        <v>0.0875131968170584</v>
      </c>
      <c r="X251" s="16">
        <v>0.00983180932459438</v>
      </c>
      <c r="Y251" s="16">
        <v>0.1147889</v>
      </c>
      <c r="Z251" s="16">
        <v>0.0039811</v>
      </c>
      <c r="AA251" s="16">
        <v>0.0335893</v>
      </c>
      <c r="AB251" s="16">
        <v>0.0340407</v>
      </c>
      <c r="AC251" s="20">
        <f t="shared" si="43"/>
        <v>0.0466</v>
      </c>
      <c r="AD251" s="16">
        <v>7782</v>
      </c>
      <c r="AE251" s="16" t="s">
        <v>1265</v>
      </c>
      <c r="AF251" s="16" t="s">
        <v>1302</v>
      </c>
      <c r="AG251" s="16" t="s">
        <v>1303</v>
      </c>
      <c r="AH251" s="16" t="s">
        <v>1304</v>
      </c>
      <c r="AI251" s="16" t="s">
        <v>37</v>
      </c>
      <c r="AJ251" s="16" t="s">
        <v>1305</v>
      </c>
      <c r="AK251" s="16" t="s">
        <v>1306</v>
      </c>
      <c r="AL251" s="21" t="s">
        <v>1379</v>
      </c>
      <c r="AM251" s="16">
        <v>0</v>
      </c>
      <c r="AN251" s="16">
        <v>1</v>
      </c>
    </row>
    <row r="252" spans="1:40" ht="15">
      <c r="A252" s="16" t="s">
        <v>1328</v>
      </c>
      <c r="B252" s="16" t="s">
        <v>1329</v>
      </c>
      <c r="C252" s="16">
        <v>6.05569</v>
      </c>
      <c r="D252" s="17">
        <v>0.4</v>
      </c>
      <c r="E252" s="16">
        <v>0.02659</v>
      </c>
      <c r="F252" s="16">
        <v>0.21902</v>
      </c>
      <c r="G252" s="16">
        <v>0.26823</v>
      </c>
      <c r="H252" s="16">
        <v>0.21685</v>
      </c>
      <c r="I252" s="18">
        <f t="shared" si="33"/>
        <v>1.0186016787180716</v>
      </c>
      <c r="J252" s="18">
        <f t="shared" si="34"/>
        <v>1.1639426699618933</v>
      </c>
      <c r="K252" s="18">
        <f t="shared" si="35"/>
        <v>1.2043293647534712</v>
      </c>
      <c r="L252" s="18">
        <f t="shared" si="36"/>
        <v>1.1621932655883367</v>
      </c>
      <c r="M252" s="18">
        <f t="shared" si="37"/>
        <v>1.1768217667679004</v>
      </c>
      <c r="N252" s="19">
        <f t="shared" si="38"/>
        <v>0.018601678718071613</v>
      </c>
      <c r="O252" s="19">
        <f t="shared" si="39"/>
        <v>0.16394266996189333</v>
      </c>
      <c r="P252" s="18">
        <f t="shared" si="40"/>
        <v>0.2043293647534712</v>
      </c>
      <c r="Q252" s="18">
        <f t="shared" si="41"/>
        <v>0.1621932655883367</v>
      </c>
      <c r="R252" s="18">
        <f t="shared" si="42"/>
        <v>0.1768217667679004</v>
      </c>
      <c r="S252" s="16">
        <v>-0.00531</v>
      </c>
      <c r="T252" s="16">
        <v>0.0177961128456196</v>
      </c>
      <c r="U252" s="16">
        <v>0.0073893455111457</v>
      </c>
      <c r="V252" s="16">
        <v>0.0188638619201214</v>
      </c>
      <c r="W252" s="16">
        <v>0.895145578284484</v>
      </c>
      <c r="X252" s="16">
        <v>0.0149708473143622</v>
      </c>
      <c r="Y252" s="16">
        <v>0.0545803</v>
      </c>
      <c r="Z252" s="16">
        <v>0.0271204</v>
      </c>
      <c r="AA252" s="16">
        <v>0.0571693</v>
      </c>
      <c r="AB252" s="16">
        <v>0.0475572</v>
      </c>
      <c r="AC252" s="20">
        <f t="shared" si="43"/>
        <v>0.0466068</v>
      </c>
      <c r="AD252" s="16">
        <v>116828</v>
      </c>
      <c r="AE252" s="16" t="s">
        <v>1330</v>
      </c>
      <c r="AF252" s="16" t="s">
        <v>44</v>
      </c>
      <c r="AG252" s="16" t="s">
        <v>44</v>
      </c>
      <c r="AH252" s="16" t="s">
        <v>44</v>
      </c>
      <c r="AI252" s="16" t="s">
        <v>37</v>
      </c>
      <c r="AJ252" s="16" t="s">
        <v>1331</v>
      </c>
      <c r="AK252" s="16" t="s">
        <v>1332</v>
      </c>
      <c r="AL252" s="21" t="s">
        <v>263</v>
      </c>
      <c r="AM252" s="16">
        <v>0</v>
      </c>
      <c r="AN252" s="16">
        <v>1</v>
      </c>
    </row>
    <row r="253" spans="1:40" ht="15">
      <c r="A253" s="16" t="s">
        <v>1182</v>
      </c>
      <c r="B253" s="16" t="s">
        <v>1183</v>
      </c>
      <c r="C253" s="16">
        <v>8.2898</v>
      </c>
      <c r="D253" s="17">
        <v>0.872</v>
      </c>
      <c r="E253" s="16">
        <v>0.28873</v>
      </c>
      <c r="F253" s="16">
        <v>0.22866</v>
      </c>
      <c r="G253" s="16">
        <v>0.48539</v>
      </c>
      <c r="H253" s="16">
        <v>0.2448</v>
      </c>
      <c r="I253" s="18">
        <f t="shared" si="33"/>
        <v>1.2215644648090465</v>
      </c>
      <c r="J253" s="18">
        <f t="shared" si="34"/>
        <v>1.1717461056791278</v>
      </c>
      <c r="K253" s="18">
        <f t="shared" si="35"/>
        <v>1.3999642631472136</v>
      </c>
      <c r="L253" s="18">
        <f t="shared" si="36"/>
        <v>1.1849284935861077</v>
      </c>
      <c r="M253" s="18">
        <f t="shared" si="37"/>
        <v>1.2522129541374831</v>
      </c>
      <c r="N253" s="19">
        <f t="shared" si="38"/>
        <v>0.22156446480904646</v>
      </c>
      <c r="O253" s="19">
        <f t="shared" si="39"/>
        <v>0.17174610567912785</v>
      </c>
      <c r="P253" s="18">
        <f t="shared" si="40"/>
        <v>0.39996426314721356</v>
      </c>
      <c r="Q253" s="18">
        <f t="shared" si="41"/>
        <v>0.18492849358610775</v>
      </c>
      <c r="R253" s="18">
        <f t="shared" si="42"/>
        <v>0.25221295413748307</v>
      </c>
      <c r="S253" s="16">
        <v>0.03802</v>
      </c>
      <c r="T253" s="16">
        <v>0.0370371271386449</v>
      </c>
      <c r="U253" s="16">
        <v>0.000138907568688542</v>
      </c>
      <c r="V253" s="16">
        <v>0.02626839158833</v>
      </c>
      <c r="W253" s="16">
        <v>0.46496821159177</v>
      </c>
      <c r="X253" s="16">
        <v>0.00376934921287875</v>
      </c>
      <c r="Y253" s="16">
        <v>0.0975213</v>
      </c>
      <c r="Z253" s="16">
        <v>0.0013359</v>
      </c>
      <c r="AA253" s="16">
        <v>0.0743233</v>
      </c>
      <c r="AB253" s="16">
        <v>0.0158705</v>
      </c>
      <c r="AC253" s="20">
        <f t="shared" si="43"/>
        <v>0.04726275</v>
      </c>
      <c r="AD253" s="16">
        <v>311</v>
      </c>
      <c r="AE253" s="16" t="s">
        <v>1184</v>
      </c>
      <c r="AF253" s="16" t="s">
        <v>76</v>
      </c>
      <c r="AG253" s="16" t="s">
        <v>1185</v>
      </c>
      <c r="AH253" s="16" t="s">
        <v>1186</v>
      </c>
      <c r="AI253" s="16" t="s">
        <v>37</v>
      </c>
      <c r="AJ253" s="16" t="s">
        <v>1187</v>
      </c>
      <c r="AK253" s="16" t="s">
        <v>1188</v>
      </c>
      <c r="AL253" s="21" t="s">
        <v>1380</v>
      </c>
      <c r="AM253" s="16">
        <v>0</v>
      </c>
      <c r="AN253" s="16">
        <v>1</v>
      </c>
    </row>
  </sheetData>
  <sheetProtection/>
  <mergeCells count="1">
    <mergeCell ref="A1:L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 Boulware</dc:creator>
  <cp:keywords/>
  <dc:description/>
  <cp:lastModifiedBy>KMyers</cp:lastModifiedBy>
  <dcterms:created xsi:type="dcterms:W3CDTF">2010-02-24T14:37:27Z</dcterms:created>
  <dcterms:modified xsi:type="dcterms:W3CDTF">2010-09-07T17:44:31Z</dcterms:modified>
  <cp:category/>
  <cp:version/>
  <cp:contentType/>
  <cp:contentStatus/>
</cp:coreProperties>
</file>